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DEC 2022\"/>
    </mc:Choice>
  </mc:AlternateContent>
  <xr:revisionPtr revIDLastSave="0" documentId="13_ncr:1_{F4E3EEC9-1EEB-44C8-B980-89554BB9D974}" xr6:coauthVersionLast="47" xr6:coauthVersionMax="47" xr10:uidLastSave="{00000000-0000-0000-0000-000000000000}"/>
  <bookViews>
    <workbookView xWindow="-120" yWindow="-120" windowWidth="29040" windowHeight="15840" tabRatio="871" firstSheet="4" activeTab="9" xr2:uid="{00000000-000D-0000-FFFF-FFFF00000000}"/>
  </bookViews>
  <sheets>
    <sheet name="MENU " sheetId="1" r:id="rId1"/>
    <sheet name="LGB DIRECT (SEA)" sheetId="19" r:id="rId2"/>
    <sheet name="LAS -OAK DIRECT (SEA2)" sheetId="20" r:id="rId3"/>
    <sheet name="USEC DIRECT (AWE6) " sheetId="6" r:id="rId4"/>
    <sheet name="USEC DIRECT (AWE5)" sheetId="7" r:id="rId5"/>
    <sheet name="BOSTON VIA SHA (AWE1)" sheetId="10" r:id="rId6"/>
    <sheet name="USEC VIA SHA (AWE2)" sheetId="9" r:id="rId7"/>
    <sheet name="BALTIMORE VIA HKG (AWE3)" sheetId="11" r:id="rId8"/>
    <sheet name="USEC VIA SHA (AWE4)" sheetId="8" r:id="rId9"/>
    <sheet name="USEC VIA SHA (AWE7)" sheetId="18" r:id="rId10"/>
    <sheet name="CANADA TS (CPNW)" sheetId="5" r:id="rId11"/>
    <sheet name="SEA-VAN VIA HKG (OPNW)" sheetId="13" r:id="rId12"/>
    <sheet name="SEA-VAN VIA SHA (MPNW)" sheetId="12" r:id="rId13"/>
    <sheet name="GULF VIA SHA-HKG (GME2)" sheetId="16" r:id="rId14"/>
    <sheet name="GULF VIA XMN (GME)" sheetId="17" r:id="rId15"/>
  </sheets>
  <externalReferences>
    <externalReference r:id="rId16"/>
    <externalReference r:id="rId17"/>
    <externalReference r:id="rId18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7">'BALTIMORE VIA HKG (AWE3)'!$A$1:$L$33</definedName>
    <definedName name="_xlnm.Print_Area" localSheetId="5">'BOSTON VIA SHA (AWE1)'!$A$1:$L$30</definedName>
    <definedName name="_xlnm.Print_Area" localSheetId="10">'CANADA TS (CPNW)'!$A$1:$N$31</definedName>
    <definedName name="_xlnm.Print_Area" localSheetId="14">'GULF VIA XMN (GME)'!$A$1:$Q$63</definedName>
    <definedName name="_xlnm.Print_Area" localSheetId="2">'LAS -OAK DIRECT (SEA2)'!$A$1:$J$35</definedName>
    <definedName name="_xlnm.Print_Area" localSheetId="1">'LGB DIRECT (SEA)'!$A$1:$H$35</definedName>
    <definedName name="_xlnm.Print_Area" localSheetId="11">'SEA-VAN VIA HKG (OPNW)'!$A$1:$N$39</definedName>
    <definedName name="_xlnm.Print_Area" localSheetId="3">'USEC DIRECT (AWE6) '!$A$1:$M$30</definedName>
    <definedName name="_xlnm.Print_Area" localSheetId="8">'USEC VIA SHA (AWE4)'!$A$1:$N$30</definedName>
    <definedName name="_xlnm.Print_Area" localSheetId="9">'USEC VIA SHA (AWE7)'!$A$1:$L$28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(AWE3)'!$A$1:$L$33</definedName>
    <definedName name="Z_0AC86E81_06EB_4896_B1CE_C91766AC0986_.wvu.PrintArea" localSheetId="5" hidden="1">'BOSTON VIA SHA (AWE1)'!$A$1:$L$30</definedName>
    <definedName name="Z_0AC86E81_06EB_4896_B1CE_C91766AC0986_.wvu.PrintArea" localSheetId="14" hidden="1">'GULF VIA XMN (GME)'!$A$1:$Q$63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(SEA)'!$A$1:$H$35</definedName>
    <definedName name="Z_0AC86E81_06EB_4896_B1CE_C91766AC0986_.wvu.PrintArea" localSheetId="11" hidden="1">'SEA-VAN VIA HKG (OPNW)'!$A$1:$N$39</definedName>
    <definedName name="Z_0AC86E81_06EB_4896_B1CE_C91766AC0986_.wvu.Rows" localSheetId="10" hidden="1">'CANADA TS (CPNW)'!$49:$64</definedName>
    <definedName name="Z_0AC86E81_06EB_4896_B1CE_C91766AC0986_.wvu.Rows" localSheetId="14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5" hidden="1">'BOSTON VIA SHA (AWE1)'!$A$1:$L$30</definedName>
    <definedName name="Z_140AC828_B0B4_4080_A982_6C42C4E5121D_.wvu.PrintArea" localSheetId="14" hidden="1">'GULF VIA XMN (GME)'!$A$1:$P$63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(SEA)'!$A$1:$N$35</definedName>
    <definedName name="Z_140AC828_B0B4_4080_A982_6C42C4E5121D_.wvu.PrintArea" localSheetId="11" hidden="1">'SEA-VAN VIA HKG (OPNW)'!$A$1:$N$39</definedName>
    <definedName name="Z_140AC828_B0B4_4080_A982_6C42C4E5121D_.wvu.PrintArea" localSheetId="3" hidden="1">'USEC DIRECT (AWE6) '!$A$1:$M$30</definedName>
    <definedName name="Z_140AC828_B0B4_4080_A982_6C42C4E5121D_.wvu.Rows" localSheetId="10" hidden="1">'CANADA TS (CPNW)'!$49:$64</definedName>
    <definedName name="Z_140AC828_B0B4_4080_A982_6C42C4E5121D_.wvu.Rows" localSheetId="14" hidden="1">'GULF VIA XMN (GME)'!$4:$38</definedName>
    <definedName name="Z_188062B0_E126_47F1_9B33_F0D0CC2D5AA6_.wvu.PrintArea" localSheetId="7" hidden="1">'BALTIMORE VIA HKG (AWE3)'!$A$1:$L$33</definedName>
    <definedName name="Z_188062B0_E126_47F1_9B33_F0D0CC2D5AA6_.wvu.PrintArea" localSheetId="5" hidden="1">'BOSTON VIA SHA (AWE1)'!$A$1:$L$30</definedName>
    <definedName name="Z_188062B0_E126_47F1_9B33_F0D0CC2D5AA6_.wvu.PrintArea" localSheetId="10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(SEA)'!$A$1:$H$35</definedName>
    <definedName name="Z_188062B0_E126_47F1_9B33_F0D0CC2D5AA6_.wvu.PrintArea" localSheetId="11" hidden="1">'SEA-VAN VIA HKG (OPNW)'!$A$1:$N$39</definedName>
    <definedName name="Z_188062B0_E126_47F1_9B33_F0D0CC2D5AA6_.wvu.PrintArea" localSheetId="3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5" hidden="1">'BOSTON VIA SHA (AWE1)'!$A$1:$L$32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(SEA)'!$A$1:$F$35</definedName>
    <definedName name="Z_20B682CD_B38B_44EE_8FE8_229DDCE8B959_.wvu.PrintArea" localSheetId="11" hidden="1">'SEA-VAN VIA HKG (OPNW)'!$A$1:$N$39</definedName>
    <definedName name="Z_20B682CD_B38B_44EE_8FE8_229DDCE8B959_.wvu.Rows" localSheetId="14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(AWE3)'!$A$1:$L$33</definedName>
    <definedName name="Z_29110A68_3EC6_4A67_B2F4_C5B07F9C3888_.wvu.PrintArea" localSheetId="5" hidden="1">'BOSTON VIA SHA (AWE1)'!$A$1:$L$30</definedName>
    <definedName name="Z_29110A68_3EC6_4A67_B2F4_C5B07F9C3888_.wvu.PrintArea" localSheetId="10" hidden="1">'CANADA TS (CPNW)'!$A$1:$N$31</definedName>
    <definedName name="Z_29110A68_3EC6_4A67_B2F4_C5B07F9C3888_.wvu.PrintArea" localSheetId="14" hidden="1">'GULF VIA XMN (GME)'!$A$1:$Q$63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(SEA)'!$A$1:$H$35</definedName>
    <definedName name="Z_29110A68_3EC6_4A67_B2F4_C5B07F9C3888_.wvu.PrintArea" localSheetId="11" hidden="1">'SEA-VAN VIA HKG (OPNW)'!$A$1:$N$39</definedName>
    <definedName name="Z_29110A68_3EC6_4A67_B2F4_C5B07F9C3888_.wvu.PrintArea" localSheetId="3" hidden="1">'USEC DIRECT (AWE6) '!$A$1:$M$30</definedName>
    <definedName name="Z_29110A68_3EC6_4A67_B2F4_C5B07F9C3888_.wvu.Rows" localSheetId="10" hidden="1">'CANADA TS (CPNW)'!$49:$64</definedName>
    <definedName name="Z_29110A68_3EC6_4A67_B2F4_C5B07F9C3888_.wvu.Rows" localSheetId="14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5" hidden="1">'BOSTON VIA SHA (AWE1)'!$A$1:$L$30</definedName>
    <definedName name="Z_2D64A94D_C66C_4FD3_8201_7F642E1B0F95_.wvu.PrintArea" localSheetId="14" hidden="1">'GULF VIA XMN (GME)'!$A$1:$P$63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(SEA)'!$A$1:$N$35</definedName>
    <definedName name="Z_2D64A94D_C66C_4FD3_8201_7F642E1B0F95_.wvu.PrintArea" localSheetId="11" hidden="1">'SEA-VAN VIA HKG (OPNW)'!$A$1:$N$39</definedName>
    <definedName name="Z_2D64A94D_C66C_4FD3_8201_7F642E1B0F95_.wvu.PrintArea" localSheetId="3" hidden="1">'USEC DIRECT (AWE6) '!$A$1:$M$30</definedName>
    <definedName name="Z_2D64A94D_C66C_4FD3_8201_7F642E1B0F95_.wvu.Rows" localSheetId="10" hidden="1">'CANADA TS (CPNW)'!$49:$64</definedName>
    <definedName name="Z_2D64A94D_C66C_4FD3_8201_7F642E1B0F95_.wvu.Rows" localSheetId="14" hidden="1">'GULF VIA XMN (GME)'!$4:$38</definedName>
    <definedName name="Z_3675219B_151D_4A83_95AF_6CA1D823DF91_.wvu.Cols" localSheetId="0" hidden="1">'MENU '!$L:$L</definedName>
    <definedName name="Z_3675219B_151D_4A83_95AF_6CA1D823DF91_.wvu.Cols" localSheetId="12" hidden="1">'SEA-VAN VIA SHA (MPNW)'!#REF!</definedName>
    <definedName name="Z_3675219B_151D_4A83_95AF_6CA1D823DF91_.wvu.PrintArea" localSheetId="7" hidden="1">'BALTIMORE VIA HKG (AWE3)'!$A$1:$L$33</definedName>
    <definedName name="Z_3675219B_151D_4A83_95AF_6CA1D823DF91_.wvu.PrintArea" localSheetId="5" hidden="1">'BOSTON VIA SHA (AWE1)'!$A$1:$L$30</definedName>
    <definedName name="Z_3675219B_151D_4A83_95AF_6CA1D823DF91_.wvu.PrintArea" localSheetId="14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(SEA)'!$A$1:$F$35</definedName>
    <definedName name="Z_3675219B_151D_4A83_95AF_6CA1D823DF91_.wvu.PrintArea" localSheetId="11" hidden="1">'SEA-VAN VIA HKG (OPNW)'!$A$1:$N$39</definedName>
    <definedName name="Z_3675219B_151D_4A83_95AF_6CA1D823DF91_.wvu.Rows" localSheetId="10" hidden="1">'CANADA TS (CPNW)'!$49:$64</definedName>
    <definedName name="Z_3675219B_151D_4A83_95AF_6CA1D823DF91_.wvu.Rows" localSheetId="14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2" hidden="1">'SEA-VAN VIA SHA (MPNW)'!#REF!,'SEA-VAN VIA SHA (MPNW)'!#REF!</definedName>
    <definedName name="Z_3D6738E3_A45A_4638_AB53_C4FC5C66BC2D_.wvu.PrintArea" localSheetId="5" hidden="1">'BOSTON VIA SHA (AWE1)'!$A$1:$L$30</definedName>
    <definedName name="Z_3D6738E3_A45A_4638_AB53_C4FC5C66BC2D_.wvu.PrintArea" localSheetId="14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(SEA)'!$A$1:$F$35</definedName>
    <definedName name="Z_3D6738E3_A45A_4638_AB53_C4FC5C66BC2D_.wvu.PrintArea" localSheetId="11" hidden="1">'SEA-VAN VIA HKG (OPNW)'!$A$1:$N$39</definedName>
    <definedName name="Z_3D6738E3_A45A_4638_AB53_C4FC5C66BC2D_.wvu.Rows" localSheetId="14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5" hidden="1">'BOSTON VIA SHA (AWE1)'!$A$1:$L$30</definedName>
    <definedName name="Z_40DFF96E_92BB_45DA_BA74_CB1455376A13_.wvu.PrintArea" localSheetId="14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(SEA)'!$A$1:$N$35</definedName>
    <definedName name="Z_40DFF96E_92BB_45DA_BA74_CB1455376A13_.wvu.PrintArea" localSheetId="11" hidden="1">'SEA-VAN VIA HKG (OPNW)'!$A$1:$N$39</definedName>
    <definedName name="Z_40DFF96E_92BB_45DA_BA74_CB1455376A13_.wvu.PrintArea" localSheetId="3" hidden="1">'USEC DIRECT (AWE6) '!$A$1:$M$30</definedName>
    <definedName name="Z_40DFF96E_92BB_45DA_BA74_CB1455376A13_.wvu.Rows" localSheetId="10" hidden="1">'CANADA TS (CPNW)'!$49:$64</definedName>
    <definedName name="Z_40DFF96E_92BB_45DA_BA74_CB1455376A13_.wvu.Rows" localSheetId="14" hidden="1">'GULF VIA XMN (GME)'!$4:$38</definedName>
    <definedName name="Z_54F15ED5_B27A_4DBB_8BA7_57936CB1CCEF_.wvu.Cols" localSheetId="0" hidden="1">'MENU '!$L:$L</definedName>
    <definedName name="Z_54F15ED5_B27A_4DBB_8BA7_57936CB1CCEF_.wvu.PrintArea" localSheetId="7" hidden="1">'BALTIMORE VIA HKG (AWE3)'!$A$1:$L$33</definedName>
    <definedName name="Z_54F15ED5_B27A_4DBB_8BA7_57936CB1CCEF_.wvu.PrintArea" localSheetId="5" hidden="1">'BOSTON VIA SHA (AWE1)'!$A$1:$L$30</definedName>
    <definedName name="Z_54F15ED5_B27A_4DBB_8BA7_57936CB1CCEF_.wvu.PrintArea" localSheetId="10" hidden="1">'CANADA TS (CPNW)'!$A$1:$N$31</definedName>
    <definedName name="Z_54F15ED5_B27A_4DBB_8BA7_57936CB1CCEF_.wvu.PrintArea" localSheetId="14" hidden="1">'GULF VIA XMN (GME)'!$A$1:$Q$63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(SEA)'!$A$1:$H$35</definedName>
    <definedName name="Z_54F15ED5_B27A_4DBB_8BA7_57936CB1CCEF_.wvu.PrintArea" localSheetId="11" hidden="1">'SEA-VAN VIA HKG (OPNW)'!$A$1:$N$39</definedName>
    <definedName name="Z_54F15ED5_B27A_4DBB_8BA7_57936CB1CCEF_.wvu.PrintArea" localSheetId="3" hidden="1">'USEC DIRECT (AWE6) '!$A$1:$M$30</definedName>
    <definedName name="Z_54F15ED5_B27A_4DBB_8BA7_57936CB1CCEF_.wvu.Rows" localSheetId="10" hidden="1">'CANADA TS (CPNW)'!$49:$64</definedName>
    <definedName name="Z_54F15ED5_B27A_4DBB_8BA7_57936CB1CCEF_.wvu.Rows" localSheetId="14" hidden="1">'GULF VIA XMN (GME)'!$4:$38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(AWE3)'!$A$1:$L$33</definedName>
    <definedName name="Z_5618DD8E_698B_41B5_8163_9804A8A834E2_.wvu.PrintArea" localSheetId="5" hidden="1">'BOSTON VIA SHA (AWE1)'!$A$1:$L$30</definedName>
    <definedName name="Z_5618DD8E_698B_41B5_8163_9804A8A834E2_.wvu.PrintArea" localSheetId="14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(SEA)'!$A$1:$F$35</definedName>
    <definedName name="Z_5618DD8E_698B_41B5_8163_9804A8A834E2_.wvu.PrintArea" localSheetId="11" hidden="1">'SEA-VAN VIA HKG (OPNW)'!$A$1:$N$39</definedName>
    <definedName name="Z_5618DD8E_698B_41B5_8163_9804A8A834E2_.wvu.Rows" localSheetId="10" hidden="1">'CANADA TS (CPNW)'!$49:$64</definedName>
    <definedName name="Z_5618DD8E_698B_41B5_8163_9804A8A834E2_.wvu.Rows" localSheetId="14" hidden="1">'GULF VIA XMN (GME)'!$4:$38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(AWE3)'!$A$1:$L$33</definedName>
    <definedName name="Z_66D3A9EB_F894_4E92_AAA1_D172D6B95E05_.wvu.PrintArea" localSheetId="5" hidden="1">'BOSTON VIA SHA (AWE1)'!$A$1:$L$30</definedName>
    <definedName name="Z_66D3A9EB_F894_4E92_AAA1_D172D6B95E05_.wvu.PrintArea" localSheetId="14" hidden="1">'GULF VIA XMN (GME)'!$A$1:$Q$63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(SEA)'!$A$1:$H$35</definedName>
    <definedName name="Z_66D3A9EB_F894_4E92_AAA1_D172D6B95E05_.wvu.PrintArea" localSheetId="11" hidden="1">'SEA-VAN VIA HKG (OPNW)'!$A$1:$N$39</definedName>
    <definedName name="Z_66D3A9EB_F894_4E92_AAA1_D172D6B95E05_.wvu.Rows" localSheetId="10" hidden="1">'CANADA TS (CPNW)'!$49:$64</definedName>
    <definedName name="Z_66D3A9EB_F894_4E92_AAA1_D172D6B95E05_.wvu.Rows" localSheetId="14" hidden="1">'GULF VIA XMN (GME)'!$4:$38</definedName>
    <definedName name="Z_6B137BBA_28F2_4177_ADEF_B1D1878767AC_.wvu.Cols" localSheetId="0" hidden="1">'MENU '!$L:$L</definedName>
    <definedName name="Z_6B137BBA_28F2_4177_ADEF_B1D1878767AC_.wvu.Cols" localSheetId="12" hidden="1">'SEA-VAN VIA SHA (MPNW)'!#REF!</definedName>
    <definedName name="Z_6B137BBA_28F2_4177_ADEF_B1D1878767AC_.wvu.PrintArea" localSheetId="5" hidden="1">'BOSTON VIA SHA (AWE1)'!$A$1:$L$30</definedName>
    <definedName name="Z_6B137BBA_28F2_4177_ADEF_B1D1878767AC_.wvu.PrintArea" localSheetId="14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(SEA)'!$A$1:$H$35</definedName>
    <definedName name="Z_6B137BBA_28F2_4177_ADEF_B1D1878767AC_.wvu.PrintArea" localSheetId="11" hidden="1">'SEA-VAN VIA HKG (OPNW)'!$A$1:$N$39</definedName>
    <definedName name="Z_6B137BBA_28F2_4177_ADEF_B1D1878767AC_.wvu.Rows" localSheetId="10" hidden="1">'CANADA TS (CPNW)'!$49:$64</definedName>
    <definedName name="Z_6B137BBA_28F2_4177_ADEF_B1D1878767AC_.wvu.Rows" localSheetId="14" hidden="1">'GULF VIA XMN (GME)'!$4:$38</definedName>
    <definedName name="Z_7044E850_A5C6_4247_BE4D_DC6D0F8B87FE_.wvu.Cols" localSheetId="0" hidden="1">'MENU '!$L:$L</definedName>
    <definedName name="Z_7044E850_A5C6_4247_BE4D_DC6D0F8B87FE_.wvu.Cols" localSheetId="12" hidden="1">'SEA-VAN VIA SHA (MPNW)'!#REF!</definedName>
    <definedName name="Z_7044E850_A5C6_4247_BE4D_DC6D0F8B87FE_.wvu.PrintArea" localSheetId="5" hidden="1">'BOSTON VIA SHA (AWE1)'!$A$1:$L$30</definedName>
    <definedName name="Z_7044E850_A5C6_4247_BE4D_DC6D0F8B87FE_.wvu.PrintArea" localSheetId="14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(SEA)'!$A$1:$F$35</definedName>
    <definedName name="Z_7044E850_A5C6_4247_BE4D_DC6D0F8B87FE_.wvu.PrintArea" localSheetId="11" hidden="1">'SEA-VAN VIA HKG (OPNW)'!$A$1:$N$39</definedName>
    <definedName name="Z_7044E850_A5C6_4247_BE4D_DC6D0F8B87FE_.wvu.Rows" localSheetId="10" hidden="1">'CANADA TS (CPNW)'!$49:$64</definedName>
    <definedName name="Z_7044E850_A5C6_4247_BE4D_DC6D0F8B87FE_.wvu.Rows" localSheetId="14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(AWE3)'!$A$1:$L$33</definedName>
    <definedName name="Z_7F4599E1_7724_459F_9FCF_D7ED51D3A092_.wvu.PrintArea" localSheetId="5" hidden="1">'BOSTON VIA SHA (AWE1)'!$A$1:$L$30</definedName>
    <definedName name="Z_7F4599E1_7724_459F_9FCF_D7ED51D3A092_.wvu.PrintArea" localSheetId="14" hidden="1">'GULF VIA XMN (GME)'!$A$1:$T$78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(SEA)'!$A$1:$H$35</definedName>
    <definedName name="Z_7F4599E1_7724_459F_9FCF_D7ED51D3A092_.wvu.PrintArea" localSheetId="11" hidden="1">'SEA-VAN VIA HKG (OPNW)'!$A$1:$N$39</definedName>
    <definedName name="Z_7F4599E1_7724_459F_9FCF_D7ED51D3A092_.wvu.PrintArea" localSheetId="3" hidden="1">'USEC DIRECT (AWE6) '!$A$1:$M$30</definedName>
    <definedName name="Z_7F4599E1_7724_459F_9FCF_D7ED51D3A092_.wvu.Rows" localSheetId="10" hidden="1">'CANADA TS (CPNW)'!$49:$64</definedName>
    <definedName name="Z_7F4599E1_7724_459F_9FCF_D7ED51D3A092_.wvu.Rows" localSheetId="14" hidden="1">'GULF VIA XMN (GME)'!$4:$38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(AWE3)'!$A$1:$L$33</definedName>
    <definedName name="Z_91AC30DE_1D40_4709_B1FA_6F0FA378251B_.wvu.PrintArea" localSheetId="5" hidden="1">'BOSTON VIA SHA (AWE1)'!$A$1:$L$30</definedName>
    <definedName name="Z_91AC30DE_1D40_4709_B1FA_6F0FA378251B_.wvu.PrintArea" localSheetId="14" hidden="1">'GULF VIA XMN (GME)'!$A$1:$R$65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(SEA)'!$A$1:$H$35</definedName>
    <definedName name="Z_91AC30DE_1D40_4709_B1FA_6F0FA378251B_.wvu.PrintArea" localSheetId="11" hidden="1">'SEA-VAN VIA HKG (OPNW)'!$A$1:$N$39</definedName>
    <definedName name="Z_91AC30DE_1D40_4709_B1FA_6F0FA378251B_.wvu.Rows" localSheetId="10" hidden="1">'CANADA TS (CPNW)'!$49:$64</definedName>
    <definedName name="Z_91AC30DE_1D40_4709_B1FA_6F0FA378251B_.wvu.Rows" localSheetId="14" hidden="1">'GULF VIA XMN (GME)'!$4:$38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(AWE3)'!$A$1:$L$33</definedName>
    <definedName name="Z_94144FE1_E98D_468C_A0B0_A5E0B5B10077_.wvu.PrintArea" localSheetId="5" hidden="1">'BOSTON VIA SHA (AWE1)'!$A$1:$L$30</definedName>
    <definedName name="Z_94144FE1_E98D_468C_A0B0_A5E0B5B10077_.wvu.PrintArea" localSheetId="14" hidden="1">'GULF VIA XMN (GME)'!$A$1:$Q$63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(SEA)'!$A$1:$H$35</definedName>
    <definedName name="Z_94144FE1_E98D_468C_A0B0_A5E0B5B10077_.wvu.PrintArea" localSheetId="11" hidden="1">'SEA-VAN VIA HKG (OPNW)'!$A$1:$N$39</definedName>
    <definedName name="Z_94144FE1_E98D_468C_A0B0_A5E0B5B10077_.wvu.Rows" localSheetId="10" hidden="1">'CANADA TS (CPNW)'!$49:$64</definedName>
    <definedName name="Z_94144FE1_E98D_468C_A0B0_A5E0B5B10077_.wvu.Rows" localSheetId="14" hidden="1">'GULF VIA XMN (GME)'!$4:$38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(AWE3)'!$A$1:$L$33</definedName>
    <definedName name="Z_9BD9C074_40C7_4DEF_A2BD_D9FC2E0C67A7_.wvu.PrintArea" localSheetId="5" hidden="1">'BOSTON VIA SHA (AWE1)'!$A$1:$L$30</definedName>
    <definedName name="Z_9BD9C074_40C7_4DEF_A2BD_D9FC2E0C67A7_.wvu.PrintArea" localSheetId="14" hidden="1">'GULF VIA XMN (GME)'!$A$1:$R$65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(SEA)'!$A$1:$F$35</definedName>
    <definedName name="Z_9BD9C074_40C7_4DEF_A2BD_D9FC2E0C67A7_.wvu.PrintArea" localSheetId="11" hidden="1">'SEA-VAN VIA HKG (OPNW)'!$A$1:$N$39</definedName>
    <definedName name="Z_9BD9C074_40C7_4DEF_A2BD_D9FC2E0C67A7_.wvu.PrintArea" localSheetId="3" hidden="1">'USEC DIRECT (AWE6) '!$A$1:$M$30</definedName>
    <definedName name="Z_9BD9C074_40C7_4DEF_A2BD_D9FC2E0C67A7_.wvu.Rows" localSheetId="10" hidden="1">'CANADA TS (CPNW)'!$49:$64</definedName>
    <definedName name="Z_9BD9C074_40C7_4DEF_A2BD_D9FC2E0C67A7_.wvu.Rows" localSheetId="14" hidden="1">'GULF VIA XMN (GME)'!$4:$38</definedName>
    <definedName name="Z_9BFCC6BA_6181_4FB6_AF72_B0E6954AA9A0_.wvu.Cols" localSheetId="0" hidden="1">'MENU '!$L:$L</definedName>
    <definedName name="Z_9BFCC6BA_6181_4FB6_AF72_B0E6954AA9A0_.wvu.Cols" localSheetId="12" hidden="1">'SEA-VAN VIA SHA (MPNW)'!#REF!</definedName>
    <definedName name="Z_9BFCC6BA_6181_4FB6_AF72_B0E6954AA9A0_.wvu.PrintArea" localSheetId="5" hidden="1">'BOSTON VIA SHA (AWE1)'!$A$1:$L$30</definedName>
    <definedName name="Z_9BFCC6BA_6181_4FB6_AF72_B0E6954AA9A0_.wvu.PrintArea" localSheetId="14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(SEA)'!$A$1:$F$35</definedName>
    <definedName name="Z_9BFCC6BA_6181_4FB6_AF72_B0E6954AA9A0_.wvu.PrintArea" localSheetId="11" hidden="1">'SEA-VAN VIA HKG (OPNW)'!$A$1:$N$39</definedName>
    <definedName name="Z_9BFCC6BA_6181_4FB6_AF72_B0E6954AA9A0_.wvu.Rows" localSheetId="10" hidden="1">'CANADA TS (CPNW)'!$49:$64</definedName>
    <definedName name="Z_9BFCC6BA_6181_4FB6_AF72_B0E6954AA9A0_.wvu.Rows" localSheetId="14" hidden="1">'GULF VIA XMN (GME)'!$4:$38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(AWE3)'!$A$1:$L$33</definedName>
    <definedName name="Z_9CCF10E2_92C0_49B0_AF99_307DE301C06F_.wvu.PrintArea" localSheetId="5" hidden="1">'BOSTON VIA SHA (AWE1)'!$A$1:$L$30</definedName>
    <definedName name="Z_9CCF10E2_92C0_49B0_AF99_307DE301C06F_.wvu.PrintArea" localSheetId="14" hidden="1">'GULF VIA XMN (GME)'!$A$1:$Q$63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(SEA)'!$A$1:$H$35</definedName>
    <definedName name="Z_9CCF10E2_92C0_49B0_AF99_307DE301C06F_.wvu.PrintArea" localSheetId="11" hidden="1">'SEA-VAN VIA HKG (OPNW)'!$A$1:$N$39</definedName>
    <definedName name="Z_9CCF10E2_92C0_49B0_AF99_307DE301C06F_.wvu.Rows" localSheetId="10" hidden="1">'CANADA TS (CPNW)'!$49:$64</definedName>
    <definedName name="Z_9CCF10E2_92C0_49B0_AF99_307DE301C06F_.wvu.Rows" localSheetId="14" hidden="1">'GULF VIA XMN (GME)'!$4:$38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(AWE3)'!$A$1:$L$33</definedName>
    <definedName name="Z_A4B47967_7288_4EFC_B3A3_156A4AF2D0DB_.wvu.PrintArea" localSheetId="5" hidden="1">'BOSTON VIA SHA (AWE1)'!$A$1:$L$30</definedName>
    <definedName name="Z_A4B47967_7288_4EFC_B3A3_156A4AF2D0DB_.wvu.PrintArea" localSheetId="10" hidden="1">'CANADA TS (CPNW)'!$A$1:$N$31</definedName>
    <definedName name="Z_A4B47967_7288_4EFC_B3A3_156A4AF2D0DB_.wvu.PrintArea" localSheetId="14" hidden="1">'GULF VIA XMN (GME)'!$A$1:$Q$63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(SEA)'!$A$1:$H$35</definedName>
    <definedName name="Z_A4B47967_7288_4EFC_B3A3_156A4AF2D0DB_.wvu.PrintArea" localSheetId="11" hidden="1">'SEA-VAN VIA HKG (OPNW)'!$A$1:$N$39</definedName>
    <definedName name="Z_A4B47967_7288_4EFC_B3A3_156A4AF2D0DB_.wvu.PrintArea" localSheetId="3" hidden="1">'USEC DIRECT (AWE6) '!$A$1:$M$30</definedName>
    <definedName name="Z_A4B47967_7288_4EFC_B3A3_156A4AF2D0DB_.wvu.Rows" localSheetId="10" hidden="1">'CANADA TS (CPNW)'!$49:$64</definedName>
    <definedName name="Z_A4B47967_7288_4EFC_B3A3_156A4AF2D0DB_.wvu.Rows" localSheetId="14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5" hidden="1">'BOSTON VIA SHA (AWE1)'!$A$1:$L$30</definedName>
    <definedName name="Z_ACAAE18C_D451_4EA3_B25E_F36B6EE1CDDA_.wvu.PrintArea" localSheetId="14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(SEA)'!$A$1:$N$35</definedName>
    <definedName name="Z_ACAAE18C_D451_4EA3_B25E_F36B6EE1CDDA_.wvu.PrintArea" localSheetId="11" hidden="1">'SEA-VAN VIA HKG (OPNW)'!$A$1:$N$39</definedName>
    <definedName name="Z_ACAAE18C_D451_4EA3_B25E_F36B6EE1CDDA_.wvu.PrintArea" localSheetId="3" hidden="1">'USEC DIRECT (AWE6) '!$A$1:$M$30</definedName>
    <definedName name="Z_ACAAE18C_D451_4EA3_B25E_F36B6EE1CDDA_.wvu.Rows" localSheetId="10" hidden="1">'CANADA TS (CPNW)'!$49:$64</definedName>
    <definedName name="Z_ACAAE18C_D451_4EA3_B25E_F36B6EE1CDDA_.wvu.Rows" localSheetId="14" hidden="1">'GULF VIA XMN (GME)'!$4:$38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(AWE3)'!$A$1:$L$33</definedName>
    <definedName name="Z_ADCEEF57_9D23_4D32_B0E6_992B8F8AD223_.wvu.PrintArea" localSheetId="5" hidden="1">'BOSTON VIA SHA (AWE1)'!$A$1:$L$30</definedName>
    <definedName name="Z_ADCEEF57_9D23_4D32_B0E6_992B8F8AD223_.wvu.PrintArea" localSheetId="10" hidden="1">'CANADA TS (CPNW)'!$A$1:$N$31</definedName>
    <definedName name="Z_ADCEEF57_9D23_4D32_B0E6_992B8F8AD223_.wvu.PrintArea" localSheetId="14" hidden="1">'GULF VIA XMN (GME)'!$A$1:$Q$63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(SEA)'!$A$1:$H$35</definedName>
    <definedName name="Z_ADCEEF57_9D23_4D32_B0E6_992B8F8AD223_.wvu.PrintArea" localSheetId="11" hidden="1">'SEA-VAN VIA HKG (OPNW)'!$A$1:$N$39</definedName>
    <definedName name="Z_ADCEEF57_9D23_4D32_B0E6_992B8F8AD223_.wvu.PrintArea" localSheetId="3" hidden="1">'USEC DIRECT (AWE6) '!$A$1:$M$30</definedName>
    <definedName name="Z_ADCEEF57_9D23_4D32_B0E6_992B8F8AD223_.wvu.Rows" localSheetId="10" hidden="1">'CANADA TS (CPNW)'!$49:$64</definedName>
    <definedName name="Z_ADCEEF57_9D23_4D32_B0E6_992B8F8AD223_.wvu.Rows" localSheetId="14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5" hidden="1">'BOSTON VIA SHA (AWE1)'!$A$1:$L$30</definedName>
    <definedName name="Z_D3B64EEC_2051_42EE_AFD0_F544EA33A53F_.wvu.PrintArea" localSheetId="14" hidden="1">'GULF VIA XMN (GME)'!$A$1:$P$63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(SEA)'!$A$1:$N$35</definedName>
    <definedName name="Z_D3B64EEC_2051_42EE_AFD0_F544EA33A53F_.wvu.PrintArea" localSheetId="11" hidden="1">'SEA-VAN VIA HKG (OPNW)'!$A$1:$N$39</definedName>
    <definedName name="Z_D3B64EEC_2051_42EE_AFD0_F544EA33A53F_.wvu.PrintArea" localSheetId="3" hidden="1">'USEC DIRECT (AWE6) '!$A$1:$M$30</definedName>
    <definedName name="Z_D3B64EEC_2051_42EE_AFD0_F544EA33A53F_.wvu.Rows" localSheetId="10" hidden="1">'CANADA TS (CPNW)'!$49:$64</definedName>
    <definedName name="Z_D3B64EEC_2051_42EE_AFD0_F544EA33A53F_.wvu.Rows" localSheetId="14" hidden="1">'GULF VIA XMN (GME)'!$4:$38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(AWE3)'!$A$1:$L$33</definedName>
    <definedName name="Z_D4ABD959_335C_45EC_87BE_C9BA377F0497_.wvu.PrintArea" localSheetId="5" hidden="1">'BOSTON VIA SHA (AWE1)'!$A$1:$L$30</definedName>
    <definedName name="Z_D4ABD959_335C_45EC_87BE_C9BA377F0497_.wvu.PrintArea" localSheetId="14" hidden="1">'GULF VIA XMN (GME)'!$A$1:$P$63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(SEA)'!$A$1:$H$35</definedName>
    <definedName name="Z_D4ABD959_335C_45EC_87BE_C9BA377F0497_.wvu.PrintArea" localSheetId="11" hidden="1">'SEA-VAN VIA HKG (OPNW)'!$A$1:$N$31</definedName>
    <definedName name="Z_D4ABD959_335C_45EC_87BE_C9BA377F0497_.wvu.PrintArea" localSheetId="12" hidden="1">'SEA-VAN VIA SHA (MPNW)'!$A$1:$N$32</definedName>
    <definedName name="Z_D4ABD959_335C_45EC_87BE_C9BA377F0497_.wvu.PrintArea" localSheetId="6" hidden="1">'USEC VIA SHA (AWE2)'!$A$1:$P$30</definedName>
    <definedName name="Z_D4ABD959_335C_45EC_87BE_C9BA377F0497_.wvu.Rows" localSheetId="10" hidden="1">'CANADA TS (CPNW)'!$49:$64</definedName>
    <definedName name="Z_D4ABD959_335C_45EC_87BE_C9BA377F0497_.wvu.Rows" localSheetId="14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5" hidden="1">'BOSTON VIA SHA (AWE1)'!$A$1:$L$32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(SEA)'!$A$1:$F$35</definedName>
    <definedName name="Z_D63838BE_F230_4BC1_8CFF_567D02D6527C_.wvu.PrintArea" localSheetId="11" hidden="1">'SEA-VAN VIA HKG (OPNW)'!$A$1:$N$39</definedName>
    <definedName name="Z_D63838BE_F230_4BC1_8CFF_567D02D6527C_.wvu.Rows" localSheetId="14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(AWE3)'!$A$1:$L$33</definedName>
    <definedName name="Z_ECFF03AA_9995_49FD_8675_E9EB89E20521_.wvu.PrintArea" localSheetId="5" hidden="1">'BOSTON VIA SHA (AWE1)'!$A$1:$L$30</definedName>
    <definedName name="Z_ECFF03AA_9995_49FD_8675_E9EB89E20521_.wvu.PrintArea" localSheetId="10" hidden="1">'CANADA TS (CPNW)'!$A$1:$N$49</definedName>
    <definedName name="Z_ECFF03AA_9995_49FD_8675_E9EB89E20521_.wvu.PrintArea" localSheetId="14" hidden="1">'GULF VIA XMN (GME)'!$A$1:$Q$63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(SEA)'!$A$1:$H$35</definedName>
    <definedName name="Z_ECFF03AA_9995_49FD_8675_E9EB89E20521_.wvu.PrintArea" localSheetId="11" hidden="1">'SEA-VAN VIA HKG (OPNW)'!$A$1:$N$39</definedName>
    <definedName name="Z_ECFF03AA_9995_49FD_8675_E9EB89E20521_.wvu.Rows" localSheetId="10" hidden="1">'CANADA TS (CPNW)'!$49:$64</definedName>
    <definedName name="Z_ECFF03AA_9995_49FD_8675_E9EB89E20521_.wvu.Rows" localSheetId="14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(AWE3)'!$A$1:$L$33</definedName>
    <definedName name="Z_F1738DBA_4A86_4E4E_8AA2_B6B2804E8CE9_.wvu.PrintArea" localSheetId="5" hidden="1">'BOSTON VIA SHA (AWE1)'!$A$1:$L$30</definedName>
    <definedName name="Z_F1738DBA_4A86_4E4E_8AA2_B6B2804E8CE9_.wvu.PrintArea" localSheetId="14" hidden="1">'GULF VIA XMN (GME)'!$A$1:$T$78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(SEA)'!$A$1:$H$35</definedName>
    <definedName name="Z_F1738DBA_4A86_4E4E_8AA2_B6B2804E8CE9_.wvu.PrintArea" localSheetId="11" hidden="1">'SEA-VAN VIA HKG (OPNW)'!$A$1:$N$39</definedName>
    <definedName name="Z_F1738DBA_4A86_4E4E_8AA2_B6B2804E8CE9_.wvu.Rows" localSheetId="10" hidden="1">'CANADA TS (CPNW)'!$49:$64</definedName>
    <definedName name="Z_F1738DBA_4A86_4E4E_8AA2_B6B2804E8CE9_.wvu.Rows" localSheetId="14" hidden="1">'GULF VIA XMN (GME)'!$4:$38</definedName>
    <definedName name="Z_F8AC9B16_B680_443B_A0C2_C2568C2FC9DC_.wvu.Cols" localSheetId="0" hidden="1">'MENU '!$L:$L</definedName>
    <definedName name="Z_F8AC9B16_B680_443B_A0C2_C2568C2FC9DC_.wvu.Cols" localSheetId="12" hidden="1">'SEA-VAN VIA SHA (MPNW)'!#REF!</definedName>
    <definedName name="Z_F8AC9B16_B680_443B_A0C2_C2568C2FC9DC_.wvu.PrintArea" localSheetId="7" hidden="1">'BALTIMORE VIA HKG (AWE3)'!$A$1:$L$33</definedName>
    <definedName name="Z_F8AC9B16_B680_443B_A0C2_C2568C2FC9DC_.wvu.PrintArea" localSheetId="5" hidden="1">'BOSTON VIA SHA (AWE1)'!$A$1:$L$30</definedName>
    <definedName name="Z_F8AC9B16_B680_443B_A0C2_C2568C2FC9DC_.wvu.PrintArea" localSheetId="14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(SEA)'!$A$1:$F$35</definedName>
    <definedName name="Z_F8AC9B16_B680_443B_A0C2_C2568C2FC9DC_.wvu.PrintArea" localSheetId="11" hidden="1">'SEA-VAN VIA HKG (OPNW)'!$A$1:$N$39</definedName>
    <definedName name="Z_F8AC9B16_B680_443B_A0C2_C2568C2FC9DC_.wvu.Rows" localSheetId="10" hidden="1">'CANADA TS (CPNW)'!$49:$64</definedName>
    <definedName name="Z_F8AC9B16_B680_443B_A0C2_C2568C2FC9DC_.wvu.Rows" localSheetId="14" hidden="1">'GULF VIA XMN (GME)'!$4:$38</definedName>
  </definedNames>
  <calcPr calcId="191029"/>
  <customWorkbookViews>
    <customWorkbookView name="Nguyen Chau Hoai Thuong (VN) - Personal View" guid="{188062B0-E126-47F1-9B33-F0D0CC2D5AA6}" mergeInterval="0" personalView="1" maximized="1" xWindow="-8" yWindow="-8" windowWidth="1936" windowHeight="1056" tabRatio="871" activeSheetId="3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thvu - Personal View" guid="{D63838BE-F230-4BC1-8CFF-567D02D6527C}" mergeInterval="0" personalView="1" maximized="1" xWindow="1" yWindow="1" windowWidth="1362" windowHeight="538" tabRatio="872" activeSheetId="16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Phan Thi Thu Hien (VN) - Personal View" guid="{91AC30DE-1D40-4709-B1FA-6F0FA378251B}" mergeInterval="0" personalView="1" windowWidth="1920" windowHeight="1040" tabRatio="871" activeSheetId="2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67" yWindow="70" windowWidth="1527" windowHeight="924" tabRatio="871" activeSheetId="1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LENOVO - Personal View" guid="{D3B64EEC-2051-42EE-AFD0-F544EA33A53F}" mergeInterval="0" personalView="1" maximized="1" xWindow="-11" yWindow="-11" windowWidth="1942" windowHeight="1030" tabRatio="87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5" l="1"/>
  <c r="M14" i="5"/>
  <c r="L14" i="5"/>
  <c r="K14" i="5"/>
  <c r="A34" i="20" l="1"/>
  <c r="A33" i="20"/>
  <c r="A32" i="20"/>
  <c r="A35" i="19" l="1"/>
  <c r="A34" i="19"/>
  <c r="A33" i="19"/>
  <c r="C45" i="17" l="1"/>
  <c r="L5" i="18" l="1"/>
  <c r="K17" i="5" l="1"/>
  <c r="L17" i="5"/>
  <c r="M17" i="5"/>
  <c r="N17" i="5"/>
  <c r="J17" i="5"/>
  <c r="I17" i="5"/>
  <c r="K6" i="6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O5" i="9" l="1"/>
  <c r="K5" i="11" l="1"/>
  <c r="J5" i="10"/>
  <c r="P6" i="7"/>
  <c r="M6" i="8"/>
  <c r="K8" i="1"/>
  <c r="M6" i="13" l="1"/>
  <c r="N5" i="12"/>
</calcChain>
</file>

<file path=xl/sharedStrings.xml><?xml version="1.0" encoding="utf-8"?>
<sst xmlns="http://schemas.openxmlformats.org/spreadsheetml/2006/main" count="1423" uniqueCount="406">
  <si>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</si>
  <si>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</si>
  <si>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</si>
  <si>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</si>
  <si>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</si>
  <si>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</si>
  <si>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</si>
  <si>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</si>
  <si>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</si>
  <si>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</si>
  <si>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</si>
  <si>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</si>
  <si>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</si>
  <si>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</si>
  <si>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</si>
  <si>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</si>
  <si>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</si>
  <si>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</si>
  <si>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</si>
  <si>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</si>
  <si>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</si>
  <si>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</si>
  <si>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</si>
  <si>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</si>
  <si>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</si>
  <si>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</si>
  <si>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</si>
  <si>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</si>
  <si>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</si>
  <si>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</si>
  <si>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</si>
  <si>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</si>
  <si>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</si>
  <si>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</si>
  <si>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</si>
  <si>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</si>
  <si>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</si>
  <si>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</si>
  <si>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</si>
  <si>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</si>
  <si>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</si>
  <si>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</si>
  <si>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</si>
  <si>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</si>
  <si>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</si>
  <si>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</si>
  <si>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</si>
  <si>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</si>
  <si>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</si>
  <si>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</si>
  <si>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</si>
  <si>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</si>
  <si>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</si>
  <si>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</si>
  <si>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</si>
  <si>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</si>
  <si>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</si>
  <si>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</si>
  <si>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</si>
  <si>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>UPDATED:</t>
  </si>
  <si>
    <t>1100</t>
  </si>
  <si>
    <t>BOSTON via SHANGHAI (AWE1)</t>
  </si>
  <si>
    <t>UPDATED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</si>
  <si>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</si>
  <si>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</si>
  <si>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</si>
  <si>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</si>
  <si>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</si>
  <si>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</si>
  <si>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</si>
  <si>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</si>
  <si>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</si>
  <si>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</si>
  <si>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</si>
  <si>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</si>
  <si>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</si>
  <si>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</si>
  <si>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</si>
  <si>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</si>
  <si>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</si>
  <si>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</si>
  <si>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</si>
  <si>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</si>
  <si>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</si>
  <si>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</si>
  <si>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</si>
  <si>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</si>
  <si>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</si>
  <si>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</si>
  <si>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</si>
  <si>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</si>
  <si>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</si>
  <si>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</si>
  <si>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</si>
  <si>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</si>
  <si>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</si>
  <si>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</si>
  <si>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</si>
  <si>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</si>
  <si>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</si>
  <si>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</si>
  <si>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</si>
  <si>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</si>
  <si>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</si>
  <si>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</si>
  <si>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</si>
  <si>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</si>
  <si>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</si>
  <si>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</si>
  <si>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</si>
  <si>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</si>
  <si>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</si>
  <si>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</si>
  <si>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</si>
  <si>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</si>
  <si>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</si>
  <si>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</si>
  <si>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</si>
  <si>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</si>
  <si>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</si>
  <si>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</si>
  <si>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</si>
  <si>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</si>
  <si>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</si>
  <si>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</si>
  <si>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</si>
  <si>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</si>
  <si>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</si>
  <si>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</si>
  <si>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</si>
  <si>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</si>
  <si>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</si>
  <si>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</si>
  <si>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</si>
  <si>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</si>
  <si>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</si>
  <si>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</si>
  <si>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</si>
  <si>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</si>
  <si>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</si>
  <si>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</si>
  <si>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</si>
  <si>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</si>
  <si>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</si>
  <si>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</si>
  <si>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</si>
  <si>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</si>
  <si>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</si>
  <si>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</si>
  <si>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</si>
  <si>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</si>
  <si>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</si>
  <si>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</si>
  <si>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</si>
  <si>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</si>
  <si>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</si>
  <si>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</si>
  <si>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</si>
  <si>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</si>
  <si>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</si>
  <si>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</si>
  <si>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</si>
  <si>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</si>
  <si>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</si>
  <si>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</si>
  <si>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</si>
  <si>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</si>
  <si>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</si>
  <si>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</si>
  <si>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</si>
  <si>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</si>
  <si>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</si>
  <si>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</si>
  <si>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</si>
  <si>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</si>
  <si>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CY CUT OFF GML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</si>
  <si>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</si>
  <si>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</si>
  <si>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</si>
  <si>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</si>
  <si>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</si>
  <si>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</si>
  <si>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</si>
  <si>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</si>
  <si>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</si>
  <si>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</si>
  <si>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</si>
  <si>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</si>
  <si>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</si>
  <si>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</si>
  <si>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</si>
  <si>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</si>
  <si>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</si>
  <si>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</si>
  <si>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SHANG HAI</t>
  </si>
  <si>
    <t>LONG BEACH</t>
  </si>
  <si>
    <t>LOS ANGELES / LONG BEACH</t>
  </si>
  <si>
    <t>COSCO SHIPPING DENALI</t>
  </si>
  <si>
    <t>THU</t>
    <phoneticPr fontId="0" type="noConversion"/>
  </si>
  <si>
    <t>ADD. : No 05 Ho Bieu Chanh St, Ward 11, Phu Nhuan District, HCMC, Vietnam.</t>
  </si>
  <si>
    <t>USEC via SHANGHAI/XIAMEN (GME)</t>
  </si>
  <si>
    <t>OOCL SAN FRANCISCO</t>
  </si>
  <si>
    <t xml:space="preserve">UPDATED: </t>
  </si>
  <si>
    <t>BA RIA VUNG TAU
(CMP06)</t>
  </si>
  <si>
    <t>07 Aug</t>
  </si>
  <si>
    <t>AWE4</t>
  </si>
  <si>
    <t>08 Aug</t>
  </si>
  <si>
    <t>OOCL OAKLAND</t>
  </si>
  <si>
    <t>OOCL POLAND</t>
  </si>
  <si>
    <t>031E</t>
  </si>
  <si>
    <t>016E</t>
  </si>
  <si>
    <t>SHANG HAI
(SHA08)</t>
  </si>
  <si>
    <t>144N</t>
  </si>
  <si>
    <t>020E</t>
  </si>
  <si>
    <t>14/7/2022</t>
  </si>
  <si>
    <t>NORFOLK - SAVANNAH - CHARLESTON - MIAMI via SHANG HAI (AWE7)</t>
  </si>
  <si>
    <t>MIAMI</t>
  </si>
  <si>
    <t>COSCO ENGLAND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</si>
  <si>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</si>
  <si>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</si>
  <si>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CSCL SUMMER</t>
  </si>
  <si>
    <t>XIN BEIJING</t>
  </si>
  <si>
    <t>ADDRESS : SU17 TOWER - 05 HO BIEU CHANH STREET, 11 WARD, PHU NHUAN DISTRICT, HO CHI MINH CITY, VIETNAM</t>
  </si>
  <si>
    <t>30 Nov</t>
  </si>
  <si>
    <t>01 Dec</t>
  </si>
  <si>
    <t>02 Dec</t>
  </si>
  <si>
    <t>04 Dec</t>
  </si>
  <si>
    <t>05 Dec</t>
  </si>
  <si>
    <t>06 Dec</t>
  </si>
  <si>
    <t>COSCO SHIPPING AZALEA</t>
  </si>
  <si>
    <t>09 Dec</t>
  </si>
  <si>
    <t>13 Dec</t>
  </si>
  <si>
    <t>16 Dec</t>
  </si>
  <si>
    <t>18 Dec</t>
  </si>
  <si>
    <t>20 Dec</t>
  </si>
  <si>
    <t>08 Dec</t>
  </si>
  <si>
    <t>15 Dec</t>
  </si>
  <si>
    <t>22 Dec</t>
  </si>
  <si>
    <t>EVER FAITH</t>
  </si>
  <si>
    <t>23 Dec</t>
  </si>
  <si>
    <t>017E</t>
  </si>
  <si>
    <t>12 Dec</t>
  </si>
  <si>
    <t>19 Dec</t>
  </si>
  <si>
    <t>14 Dec</t>
  </si>
  <si>
    <t>21 Dec</t>
  </si>
  <si>
    <t>25 Dec</t>
  </si>
  <si>
    <t>03 Jan</t>
  </si>
  <si>
    <t>04 Jan</t>
  </si>
  <si>
    <t>CMA CGM ALEXANDER VON HUMBOLDT</t>
  </si>
  <si>
    <t>CMA CGM AMERIGO VESPUCCI</t>
  </si>
  <si>
    <t>BLANK SAILING</t>
  </si>
  <si>
    <t>SEAMAX MYSTIC</t>
  </si>
  <si>
    <t>COSCO VENICE</t>
  </si>
  <si>
    <t>CY CUT OFF CMIT (CMP05)</t>
  </si>
  <si>
    <t>CY CUT OFF GML (CMP08)</t>
  </si>
  <si>
    <t>OOCL BERLIN</t>
  </si>
  <si>
    <t>043E</t>
  </si>
  <si>
    <t>27 Dec</t>
  </si>
  <si>
    <t>30 Dec</t>
  </si>
  <si>
    <t>10 Jan</t>
  </si>
  <si>
    <t>13 Jan</t>
  </si>
  <si>
    <t>01 Jan</t>
  </si>
  <si>
    <t>15 Jan</t>
  </si>
  <si>
    <t>17 Jan</t>
  </si>
  <si>
    <t>29 Dec</t>
  </si>
  <si>
    <t>05 Jan</t>
  </si>
  <si>
    <t>19 Jan</t>
  </si>
  <si>
    <t>10 Dec</t>
  </si>
  <si>
    <t>CMA CGM HERMES</t>
  </si>
  <si>
    <t>0TURLS1MA</t>
  </si>
  <si>
    <t>03 Dec</t>
  </si>
  <si>
    <t>17 Dec</t>
  </si>
  <si>
    <t>24 Dec</t>
  </si>
  <si>
    <t>31 Dec</t>
  </si>
  <si>
    <t>26 Dec</t>
  </si>
  <si>
    <t>28 Dec</t>
  </si>
  <si>
    <t>02 Jan</t>
  </si>
  <si>
    <t>06 Jan</t>
  </si>
  <si>
    <t>08 Jan</t>
  </si>
  <si>
    <t>09 Jan</t>
  </si>
  <si>
    <t>11 Jan</t>
  </si>
  <si>
    <t>EVER FAST</t>
  </si>
  <si>
    <t>1088E</t>
  </si>
  <si>
    <t>20 Jan</t>
  </si>
  <si>
    <t>CMA CGM OSIRIS</t>
  </si>
  <si>
    <t>0MBCRE1MA</t>
  </si>
  <si>
    <t>COSCO SHIPPING LOTUS</t>
  </si>
  <si>
    <t>16 Jan</t>
  </si>
  <si>
    <t>18 Jan</t>
  </si>
  <si>
    <t>22 Jan</t>
  </si>
  <si>
    <t>TALOS</t>
  </si>
  <si>
    <t>TOKYO TRIUMPH</t>
  </si>
  <si>
    <t>1179E</t>
  </si>
  <si>
    <t>COSCO PORTUGAL</t>
  </si>
  <si>
    <t>054E</t>
  </si>
  <si>
    <t>07 Dec</t>
  </si>
  <si>
    <t>030E</t>
  </si>
  <si>
    <t>CMA CGM BRAZIL</t>
  </si>
  <si>
    <t>0TUQBE1MA</t>
  </si>
  <si>
    <t>CMA CGM SAMSON</t>
  </si>
  <si>
    <t>032E</t>
  </si>
  <si>
    <t>XIN CHONG QING</t>
  </si>
  <si>
    <t>146N</t>
  </si>
  <si>
    <t>07 Jan</t>
  </si>
  <si>
    <t>CMA CGM CHRISTOPHE COLOMB</t>
  </si>
  <si>
    <t>0TURPS1MA</t>
  </si>
  <si>
    <t>CMA CGM T. ROOSEVELT</t>
  </si>
  <si>
    <t>0TURTS1MA</t>
  </si>
  <si>
    <t>CMA CGM MARCO POLO</t>
  </si>
  <si>
    <t>0TURXS1MA</t>
  </si>
  <si>
    <t>CMA CGM PEGASUS</t>
  </si>
  <si>
    <t>1TU02S1MA</t>
  </si>
  <si>
    <t>1TU06S1MA</t>
  </si>
  <si>
    <t>14 Jan</t>
  </si>
  <si>
    <t>21 Jan</t>
  </si>
  <si>
    <t>28 Jan</t>
  </si>
  <si>
    <t>29 Jan</t>
  </si>
  <si>
    <t>04 Feb</t>
  </si>
  <si>
    <t>05 Feb</t>
  </si>
  <si>
    <t>23 Jan</t>
  </si>
  <si>
    <t>25 Jan</t>
  </si>
  <si>
    <t>30 Jan</t>
  </si>
  <si>
    <t>01 Feb</t>
  </si>
  <si>
    <t>06 Feb</t>
  </si>
  <si>
    <t>08 Feb</t>
  </si>
  <si>
    <t>12 Jan</t>
  </si>
  <si>
    <t>26 Jan</t>
  </si>
  <si>
    <t>27 Jan</t>
  </si>
  <si>
    <t>02 Feb</t>
  </si>
  <si>
    <t>03 Feb</t>
  </si>
  <si>
    <t>09 Feb</t>
  </si>
  <si>
    <t>10 Feb</t>
  </si>
  <si>
    <t>12 Feb</t>
  </si>
  <si>
    <t>13 Feb</t>
  </si>
  <si>
    <t>24 Jan</t>
  </si>
  <si>
    <t>31 Jan</t>
  </si>
  <si>
    <t>07 Feb</t>
  </si>
  <si>
    <t>14 Feb</t>
  </si>
  <si>
    <t>15 Feb</t>
  </si>
  <si>
    <t>OOCL SINGAPORE</t>
  </si>
  <si>
    <t>048E</t>
  </si>
  <si>
    <t>16 Feb</t>
  </si>
  <si>
    <t>1090E</t>
  </si>
  <si>
    <t>EVER FASHION</t>
  </si>
  <si>
    <t>1091E</t>
  </si>
  <si>
    <t>EVER FINE</t>
  </si>
  <si>
    <t>1092E</t>
  </si>
  <si>
    <t>17 Feb</t>
  </si>
  <si>
    <t>CMA CGM KIMBERLEY</t>
  </si>
  <si>
    <t>0MBCXE1MA</t>
  </si>
  <si>
    <t>COSCO FORTUNE</t>
  </si>
  <si>
    <t>064E</t>
  </si>
  <si>
    <t>19 Feb</t>
  </si>
  <si>
    <t>EVER FEAT</t>
  </si>
  <si>
    <t>1181E</t>
  </si>
  <si>
    <t>1182E</t>
  </si>
  <si>
    <t>TRITON</t>
  </si>
  <si>
    <t>1183E</t>
  </si>
  <si>
    <t>UPDATED : 14 NOV, 2022</t>
  </si>
  <si>
    <t>COSCO NETHERLANDS</t>
  </si>
  <si>
    <t>COSCO ITALY</t>
  </si>
  <si>
    <t>057E</t>
  </si>
  <si>
    <t>056E</t>
  </si>
  <si>
    <t>0TUQFE1MA</t>
  </si>
  <si>
    <t>CMA CGM LAPEROUSE</t>
  </si>
  <si>
    <t>0TUQJE1MA</t>
  </si>
  <si>
    <t>CMA CGM MAGELLAN</t>
  </si>
  <si>
    <t>0TUQNE1MA</t>
  </si>
  <si>
    <t>CMA CGM PANAMA</t>
  </si>
  <si>
    <t>0TUQRE1MA</t>
  </si>
  <si>
    <t>COSCO AUCKLAND</t>
  </si>
  <si>
    <t>061N</t>
  </si>
  <si>
    <t>051N</t>
  </si>
  <si>
    <t>137N</t>
  </si>
  <si>
    <t>CMA CGM GANGES</t>
  </si>
  <si>
    <t>0TN8NS1MA</t>
  </si>
  <si>
    <t>APL CHONGQING</t>
  </si>
  <si>
    <t>CMA CGM MEDEA</t>
  </si>
  <si>
    <t>0TN8RS1MA</t>
  </si>
  <si>
    <t>0TN8TS1MA</t>
  </si>
  <si>
    <t>0TN8VS1MA</t>
  </si>
  <si>
    <t>SEATTLE C</t>
  </si>
  <si>
    <t>OOCL CHICAGO</t>
  </si>
  <si>
    <t>113E</t>
  </si>
  <si>
    <t>170E</t>
  </si>
  <si>
    <t>087E</t>
  </si>
  <si>
    <t>COSCO PIRAEUS</t>
  </si>
  <si>
    <t>XIN WEI HAI</t>
  </si>
  <si>
    <t>148E</t>
  </si>
  <si>
    <t>XIN RI ZHAO</t>
  </si>
  <si>
    <t>343E</t>
  </si>
  <si>
    <t>CMA CGM TAGE</t>
  </si>
  <si>
    <t>CMA CGM TANCREDI</t>
  </si>
  <si>
    <t>0PGDVE1MA</t>
  </si>
  <si>
    <t>0PGDZE1MA</t>
  </si>
  <si>
    <t>0PGE1E1MA</t>
  </si>
  <si>
    <t>CMA CGM ATTILA</t>
  </si>
  <si>
    <t>0PGE3E1MA</t>
  </si>
  <si>
    <t>CMA CGM ELBE</t>
  </si>
  <si>
    <t>0PGE5E1MA</t>
  </si>
  <si>
    <t>APL SOUTHAMPTON</t>
  </si>
  <si>
    <t>APL PARIS</t>
  </si>
  <si>
    <t>CMA CGM ANDROMEDA</t>
  </si>
  <si>
    <t>0XR1VE1MA</t>
  </si>
  <si>
    <t>0XR1ZE1MA</t>
  </si>
  <si>
    <t>0XR21E1MA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</si>
</sst>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3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10.5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b/>
      <sz val="15"/>
      <color rgb="FF0000FF"/>
      <name val="Palatino Linotype"/>
      <family val="1"/>
    </font>
    <font>
      <sz val="9"/>
      <color rgb="FF0000FF"/>
      <name val="Palatino Linotype"/>
      <family val="1"/>
    </font>
    <font>
      <b/>
      <sz val="12"/>
      <color rgb="FFFF0000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sz val="12"/>
      <color rgb="FF0000FF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b/>
      <sz val="10"/>
      <color theme="0"/>
      <name val="Arial"/>
      <family val="2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8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6" fillId="0" borderId="0">
      <alignment vertical="center"/>
    </xf>
    <xf numFmtId="0" fontId="119" fillId="0" borderId="0"/>
    <xf numFmtId="178" fontId="30" fillId="0" borderId="0"/>
    <xf numFmtId="0" fontId="123" fillId="11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0" fillId="0" borderId="0"/>
    <xf numFmtId="0" fontId="124" fillId="12" borderId="0" applyNumberFormat="0" applyBorder="0" applyAlignment="0" applyProtection="0">
      <alignment vertical="center"/>
    </xf>
    <xf numFmtId="0" fontId="126" fillId="13" borderId="39" applyNumberFormat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78" fontId="5" fillId="0" borderId="0"/>
    <xf numFmtId="0" fontId="129" fillId="0" borderId="40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9" fillId="0" borderId="0"/>
    <xf numFmtId="0" fontId="30" fillId="0" borderId="0"/>
    <xf numFmtId="0" fontId="30" fillId="0" borderId="0"/>
    <xf numFmtId="180" fontId="125" fillId="0" borderId="0"/>
    <xf numFmtId="0" fontId="122" fillId="9" borderId="0" applyNumberFormat="0" applyBorder="0" applyAlignment="0" applyProtection="0"/>
    <xf numFmtId="180" fontId="125" fillId="0" borderId="0"/>
    <xf numFmtId="180" fontId="125" fillId="0" borderId="0"/>
    <xf numFmtId="180" fontId="125" fillId="0" borderId="0"/>
    <xf numFmtId="180" fontId="125" fillId="0" borderId="0"/>
    <xf numFmtId="180" fontId="120" fillId="0" borderId="0"/>
    <xf numFmtId="0" fontId="38" fillId="0" borderId="0"/>
    <xf numFmtId="0" fontId="130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31" fillId="14" borderId="0" applyNumberFormat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1" fillId="2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0" borderId="41" applyNumberFormat="0" applyFill="0" applyAlignment="0" applyProtection="0">
      <alignment vertical="center"/>
    </xf>
    <xf numFmtId="0" fontId="135" fillId="0" borderId="42" applyNumberFormat="0" applyFill="0" applyAlignment="0" applyProtection="0">
      <alignment vertical="center"/>
    </xf>
    <xf numFmtId="0" fontId="128" fillId="0" borderId="43" applyNumberFormat="0" applyFill="0" applyAlignment="0" applyProtection="0">
      <alignment vertical="center"/>
    </xf>
    <xf numFmtId="0" fontId="136" fillId="0" borderId="0" applyNumberFormat="0" applyFill="0" applyBorder="0" applyAlignment="0" applyProtection="0"/>
    <xf numFmtId="0" fontId="137" fillId="27" borderId="44" applyNumberFormat="0" applyAlignment="0" applyProtection="0">
      <alignment vertical="center"/>
    </xf>
    <xf numFmtId="0" fontId="123" fillId="28" borderId="45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11" borderId="39" applyNumberFormat="0" applyAlignment="0" applyProtection="0">
      <alignment vertical="center"/>
    </xf>
    <xf numFmtId="0" fontId="140" fillId="13" borderId="46" applyNumberFormat="0" applyAlignment="0" applyProtection="0">
      <alignment vertical="center"/>
    </xf>
    <xf numFmtId="0" fontId="141" fillId="0" borderId="47" applyNumberFormat="0" applyFill="0" applyAlignment="0" applyProtection="0">
      <alignment vertical="center"/>
    </xf>
    <xf numFmtId="173" fontId="4" fillId="0" borderId="0"/>
    <xf numFmtId="0" fontId="142" fillId="0" borderId="0"/>
    <xf numFmtId="178" fontId="3" fillId="0" borderId="0"/>
    <xf numFmtId="0" fontId="3" fillId="0" borderId="0"/>
    <xf numFmtId="0" fontId="142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3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" fillId="0" borderId="0">
      <alignment vertical="center"/>
    </xf>
    <xf numFmtId="183" fontId="145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4" fillId="0" borderId="0"/>
    <xf numFmtId="0" fontId="3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49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6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166" fontId="63" fillId="0" borderId="36" xfId="0" applyNumberFormat="1" applyFont="1" applyBorder="1" applyAlignment="1">
      <alignment horizontal="center" vertical="center"/>
    </xf>
    <xf numFmtId="169" fontId="19" fillId="2" borderId="36" xfId="10" applyNumberFormat="1" applyFont="1" applyFill="1" applyBorder="1" applyAlignment="1">
      <alignment horizontal="center" vertical="center"/>
    </xf>
    <xf numFmtId="175" fontId="19" fillId="2" borderId="36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169" fontId="19" fillId="0" borderId="36" xfId="1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16" fillId="0" borderId="36" xfId="0" applyFont="1" applyBorder="1" applyAlignment="1">
      <alignment horizontal="left" vertical="center"/>
    </xf>
    <xf numFmtId="0" fontId="149" fillId="3" borderId="50" xfId="14" applyFont="1" applyFill="1" applyBorder="1" applyAlignment="1">
      <alignment horizontal="center" vertical="center"/>
    </xf>
    <xf numFmtId="167" fontId="149" fillId="3" borderId="50" xfId="14" applyNumberFormat="1" applyFont="1" applyFill="1" applyBorder="1" applyAlignment="1">
      <alignment horizontal="center" vertical="center"/>
    </xf>
    <xf numFmtId="0" fontId="158" fillId="2" borderId="0" xfId="12" applyFont="1" applyFill="1" applyAlignment="1">
      <alignment vertical="center"/>
    </xf>
    <xf numFmtId="0" fontId="160" fillId="2" borderId="0" xfId="12" applyFont="1" applyFill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62" fillId="2" borderId="0" xfId="12" applyFont="1" applyFill="1" applyAlignment="1">
      <alignment vertical="center"/>
    </xf>
    <xf numFmtId="0" fontId="152" fillId="0" borderId="0" xfId="6" applyFont="1" applyAlignment="1">
      <alignment horizontal="right"/>
    </xf>
    <xf numFmtId="0" fontId="152" fillId="0" borderId="0" xfId="6" applyFont="1" applyAlignment="1">
      <alignment horizontal="right" vertical="center"/>
    </xf>
    <xf numFmtId="0" fontId="150" fillId="2" borderId="0" xfId="12" applyFont="1" applyFill="1" applyAlignment="1">
      <alignment horizontal="centerContinuous" vertical="center"/>
    </xf>
    <xf numFmtId="0" fontId="150" fillId="2" borderId="0" xfId="12" applyFont="1" applyFill="1" applyAlignment="1">
      <alignment horizontal="left" vertical="center"/>
    </xf>
    <xf numFmtId="0" fontId="164" fillId="0" borderId="0" xfId="12" applyFont="1"/>
    <xf numFmtId="0" fontId="158" fillId="0" borderId="0" xfId="12" applyFont="1"/>
    <xf numFmtId="0" fontId="158" fillId="0" borderId="0" xfId="12" applyFont="1" applyAlignment="1">
      <alignment horizontal="center"/>
    </xf>
    <xf numFmtId="0" fontId="158" fillId="2" borderId="0" xfId="12" applyFont="1" applyFill="1"/>
    <xf numFmtId="0" fontId="165" fillId="0" borderId="0" xfId="12" applyFont="1" applyAlignment="1">
      <alignment horizontal="center" vertical="center"/>
    </xf>
    <xf numFmtId="0" fontId="165" fillId="2" borderId="0" xfId="12" applyFont="1" applyFill="1" applyAlignment="1">
      <alignment horizontal="center" vertical="center"/>
    </xf>
    <xf numFmtId="166" fontId="153" fillId="0" borderId="0" xfId="0" applyNumberFormat="1" applyFont="1" applyAlignment="1">
      <alignment horizontal="center" vertical="center"/>
    </xf>
    <xf numFmtId="0" fontId="161" fillId="0" borderId="0" xfId="0" applyFont="1" applyAlignment="1">
      <alignment horizontal="left" vertical="center"/>
    </xf>
    <xf numFmtId="0" fontId="166" fillId="0" borderId="0" xfId="12" applyFont="1" applyAlignment="1">
      <alignment horizontal="left" vertical="center"/>
    </xf>
    <xf numFmtId="165" fontId="166" fillId="0" borderId="0" xfId="0" applyNumberFormat="1" applyFont="1" applyAlignment="1">
      <alignment horizontal="left"/>
    </xf>
    <xf numFmtId="166" fontId="167" fillId="0" borderId="0" xfId="0" applyNumberFormat="1" applyFont="1" applyAlignment="1">
      <alignment horizontal="center"/>
    </xf>
    <xf numFmtId="0" fontId="162" fillId="0" borderId="0" xfId="12" applyFont="1"/>
    <xf numFmtId="0" fontId="161" fillId="0" borderId="0" xfId="12" applyFont="1" applyAlignment="1">
      <alignment horizontal="left"/>
    </xf>
    <xf numFmtId="0" fontId="168" fillId="0" borderId="0" xfId="12" applyFont="1"/>
    <xf numFmtId="0" fontId="161" fillId="0" borderId="0" xfId="12" applyFont="1"/>
    <xf numFmtId="0" fontId="169" fillId="2" borderId="0" xfId="9" applyFont="1" applyFill="1" applyAlignment="1">
      <alignment vertical="center"/>
    </xf>
    <xf numFmtId="0" fontId="170" fillId="0" borderId="0" xfId="12" applyFont="1"/>
    <xf numFmtId="0" fontId="171" fillId="0" borderId="0" xfId="12" applyFont="1"/>
    <xf numFmtId="0" fontId="170" fillId="0" borderId="0" xfId="12" applyFont="1" applyAlignment="1">
      <alignment horizontal="left"/>
    </xf>
    <xf numFmtId="0" fontId="158" fillId="0" borderId="0" xfId="12" applyFont="1" applyAlignment="1">
      <alignment horizontal="left"/>
    </xf>
    <xf numFmtId="0" fontId="172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73" fillId="2" borderId="0" xfId="12" applyFont="1" applyFill="1" applyAlignment="1">
      <alignment vertical="center"/>
    </xf>
    <xf numFmtId="0" fontId="174" fillId="0" borderId="0" xfId="12" applyFont="1" applyAlignment="1">
      <alignment horizontal="left" vertical="center"/>
    </xf>
    <xf numFmtId="0" fontId="175" fillId="2" borderId="0" xfId="12" applyFont="1" applyFill="1" applyAlignment="1">
      <alignment vertical="center"/>
    </xf>
    <xf numFmtId="16" fontId="150" fillId="0" borderId="0" xfId="12" applyNumberFormat="1" applyFont="1" applyAlignment="1">
      <alignment horizontal="center" vertical="center"/>
    </xf>
    <xf numFmtId="0" fontId="155" fillId="0" borderId="0" xfId="6" applyFont="1" applyAlignment="1">
      <alignment vertical="center"/>
    </xf>
    <xf numFmtId="0" fontId="152" fillId="0" borderId="0" xfId="6" applyFont="1" applyAlignment="1">
      <alignment horizontal="left" vertical="center"/>
    </xf>
    <xf numFmtId="0" fontId="152" fillId="0" borderId="0" xfId="6" applyFont="1" applyAlignment="1">
      <alignment vertical="center"/>
    </xf>
    <xf numFmtId="0" fontId="158" fillId="0" borderId="0" xfId="11" applyFont="1" applyAlignment="1">
      <alignment vertical="center"/>
    </xf>
    <xf numFmtId="0" fontId="166" fillId="0" borderId="0" xfId="6" applyFont="1" applyAlignment="1">
      <alignment horizontal="left" vertical="center"/>
    </xf>
    <xf numFmtId="0" fontId="166" fillId="0" borderId="0" xfId="6" applyFont="1" applyAlignment="1">
      <alignment vertical="center"/>
    </xf>
    <xf numFmtId="171" fontId="155" fillId="0" borderId="0" xfId="6" applyNumberFormat="1" applyFont="1" applyAlignment="1">
      <alignment horizontal="right"/>
    </xf>
    <xf numFmtId="0" fontId="158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0" fontId="161" fillId="0" borderId="0" xfId="12" applyFont="1" applyAlignment="1">
      <alignment horizontal="center" vertical="center"/>
    </xf>
    <xf numFmtId="0" fontId="161" fillId="0" borderId="0" xfId="12" applyFont="1" applyAlignment="1">
      <alignment horizontal="left" vertical="center"/>
    </xf>
    <xf numFmtId="0" fontId="162" fillId="0" borderId="0" xfId="12" applyFont="1" applyAlignment="1">
      <alignment vertical="center"/>
    </xf>
    <xf numFmtId="0" fontId="181" fillId="0" borderId="0" xfId="12" applyFont="1" applyAlignment="1">
      <alignment vertical="center"/>
    </xf>
    <xf numFmtId="169" fontId="152" fillId="2" borderId="0" xfId="0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52" fillId="2" borderId="0" xfId="10" applyFont="1" applyFill="1" applyAlignment="1">
      <alignment horizontal="left" vertical="center"/>
    </xf>
    <xf numFmtId="169" fontId="152" fillId="2" borderId="0" xfId="10" applyNumberFormat="1" applyFont="1" applyFill="1" applyAlignment="1">
      <alignment horizontal="left" vertical="center"/>
    </xf>
    <xf numFmtId="0" fontId="165" fillId="0" borderId="0" xfId="12" applyFont="1"/>
    <xf numFmtId="0" fontId="158" fillId="0" borderId="0" xfId="12" applyFont="1" applyAlignment="1">
      <alignment horizontal="left" vertical="center"/>
    </xf>
    <xf numFmtId="0" fontId="162" fillId="0" borderId="0" xfId="12" applyFont="1" applyAlignment="1">
      <alignment horizontal="left" vertical="center"/>
    </xf>
    <xf numFmtId="0" fontId="158" fillId="2" borderId="0" xfId="11" applyFont="1" applyFill="1" applyAlignment="1">
      <alignment vertical="center"/>
    </xf>
    <xf numFmtId="0" fontId="173" fillId="0" borderId="0" xfId="12" applyFont="1" applyAlignment="1">
      <alignment vertical="center"/>
    </xf>
    <xf numFmtId="0" fontId="182" fillId="2" borderId="0" xfId="12" applyFont="1" applyFill="1" applyAlignment="1">
      <alignment vertical="center"/>
    </xf>
    <xf numFmtId="0" fontId="158" fillId="2" borderId="0" xfId="6" applyFont="1" applyFill="1"/>
    <xf numFmtId="16" fontId="183" fillId="2" borderId="0" xfId="12" quotePrefix="1" applyNumberFormat="1" applyFont="1" applyFill="1" applyAlignment="1">
      <alignment horizontal="center" vertical="center"/>
    </xf>
    <xf numFmtId="0" fontId="170" fillId="0" borderId="0" xfId="0" applyFont="1" applyAlignment="1">
      <alignment vertical="center"/>
    </xf>
    <xf numFmtId="0" fontId="159" fillId="0" borderId="0" xfId="12" applyFont="1" applyAlignment="1">
      <alignment vertical="center"/>
    </xf>
    <xf numFmtId="0" fontId="184" fillId="0" borderId="0" xfId="0" applyFont="1" applyAlignment="1">
      <alignment vertical="center"/>
    </xf>
    <xf numFmtId="0" fontId="186" fillId="0" borderId="0" xfId="0" applyFont="1" applyAlignment="1">
      <alignment vertical="center"/>
    </xf>
    <xf numFmtId="0" fontId="162" fillId="0" borderId="0" xfId="12" applyFont="1" applyAlignment="1">
      <alignment horizontal="center" vertical="center"/>
    </xf>
    <xf numFmtId="164" fontId="187" fillId="0" borderId="0" xfId="2" applyNumberFormat="1" applyFont="1" applyFill="1" applyAlignment="1" applyProtection="1">
      <alignment horizontal="left"/>
    </xf>
    <xf numFmtId="165" fontId="166" fillId="0" borderId="0" xfId="0" applyNumberFormat="1" applyFont="1" applyAlignment="1">
      <alignment horizontal="center"/>
    </xf>
    <xf numFmtId="0" fontId="161" fillId="2" borderId="0" xfId="12" applyFont="1" applyFill="1" applyAlignment="1">
      <alignment vertical="center"/>
    </xf>
    <xf numFmtId="171" fontId="152" fillId="0" borderId="0" xfId="6" applyNumberFormat="1" applyFont="1" applyAlignment="1">
      <alignment horizontal="right"/>
    </xf>
    <xf numFmtId="171" fontId="152" fillId="0" borderId="0" xfId="6" applyNumberFormat="1" applyFont="1"/>
    <xf numFmtId="0" fontId="158" fillId="0" borderId="0" xfId="0" applyFont="1"/>
    <xf numFmtId="164" fontId="188" fillId="0" borderId="0" xfId="2" applyNumberFormat="1" applyFont="1" applyFill="1" applyAlignment="1" applyProtection="1">
      <alignment horizontal="left"/>
    </xf>
    <xf numFmtId="0" fontId="183" fillId="5" borderId="1" xfId="0" applyFont="1" applyFill="1" applyBorder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5" borderId="1" xfId="14" applyFont="1" applyFill="1" applyBorder="1" applyAlignment="1">
      <alignment horizontal="center" vertical="center"/>
    </xf>
    <xf numFmtId="0" fontId="183" fillId="3" borderId="1" xfId="14" applyFont="1" applyFill="1" applyBorder="1" applyAlignment="1">
      <alignment horizontal="center" vertical="center"/>
    </xf>
    <xf numFmtId="167" fontId="183" fillId="5" borderId="1" xfId="14" applyNumberFormat="1" applyFont="1" applyFill="1" applyBorder="1" applyAlignment="1">
      <alignment horizontal="center" vertical="center"/>
    </xf>
    <xf numFmtId="167" fontId="183" fillId="3" borderId="1" xfId="14" applyNumberFormat="1" applyFont="1" applyFill="1" applyBorder="1" applyAlignment="1">
      <alignment horizontal="center" vertical="center"/>
    </xf>
    <xf numFmtId="167" fontId="183" fillId="3" borderId="1" xfId="14" quotePrefix="1" applyNumberFormat="1" applyFont="1" applyFill="1" applyBorder="1" applyAlignment="1">
      <alignment horizontal="center" vertical="center"/>
    </xf>
    <xf numFmtId="177" fontId="152" fillId="0" borderId="36" xfId="12" applyNumberFormat="1" applyFont="1" applyBorder="1" applyAlignment="1">
      <alignment horizontal="center" vertical="center"/>
    </xf>
    <xf numFmtId="0" fontId="152" fillId="0" borderId="36" xfId="0" applyFont="1" applyBorder="1" applyAlignment="1">
      <alignment horizontal="left" vertical="center"/>
    </xf>
    <xf numFmtId="166" fontId="153" fillId="0" borderId="36" xfId="0" applyNumberFormat="1" applyFont="1" applyBorder="1" applyAlignment="1">
      <alignment horizontal="center" vertical="center"/>
    </xf>
    <xf numFmtId="170" fontId="161" fillId="0" borderId="0" xfId="0" applyNumberFormat="1" applyFont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1" fillId="0" borderId="0" xfId="12" applyFont="1" applyAlignment="1">
      <alignment horizontal="center"/>
    </xf>
    <xf numFmtId="0" fontId="170" fillId="0" borderId="0" xfId="12" applyFont="1" applyAlignment="1">
      <alignment horizontal="center"/>
    </xf>
    <xf numFmtId="0" fontId="171" fillId="0" borderId="0" xfId="12" applyFont="1" applyAlignment="1">
      <alignment horizontal="right"/>
    </xf>
    <xf numFmtId="0" fontId="173" fillId="2" borderId="0" xfId="12" applyFont="1" applyFill="1" applyAlignment="1">
      <alignment horizontal="center" vertical="center"/>
    </xf>
    <xf numFmtId="0" fontId="158" fillId="0" borderId="0" xfId="11" applyFont="1" applyAlignment="1">
      <alignment horizontal="center" vertical="center"/>
    </xf>
    <xf numFmtId="0" fontId="158" fillId="0" borderId="0" xfId="6" applyFont="1" applyAlignment="1">
      <alignment horizontal="center"/>
    </xf>
    <xf numFmtId="0" fontId="152" fillId="0" borderId="0" xfId="6" applyFont="1" applyAlignment="1">
      <alignment horizontal="center" vertical="center"/>
    </xf>
    <xf numFmtId="16" fontId="183" fillId="0" borderId="0" xfId="12" quotePrefix="1" applyNumberFormat="1" applyFont="1" applyAlignment="1">
      <alignment horizontal="center" vertical="center"/>
    </xf>
    <xf numFmtId="0" fontId="166" fillId="0" borderId="0" xfId="6" applyFont="1" applyAlignment="1">
      <alignment horizontal="center" vertical="center"/>
    </xf>
    <xf numFmtId="0" fontId="183" fillId="3" borderId="15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83" fillId="3" borderId="2" xfId="14" applyFont="1" applyFill="1" applyBorder="1" applyAlignment="1">
      <alignment horizontal="center" vertical="center"/>
    </xf>
    <xf numFmtId="167" fontId="183" fillId="3" borderId="2" xfId="14" applyNumberFormat="1" applyFont="1" applyFill="1" applyBorder="1" applyAlignment="1">
      <alignment horizontal="center" vertical="center"/>
    </xf>
    <xf numFmtId="0" fontId="162" fillId="2" borderId="0" xfId="12" applyFont="1" applyFill="1"/>
    <xf numFmtId="0" fontId="158" fillId="2" borderId="0" xfId="12" applyFont="1" applyFill="1" applyAlignment="1">
      <alignment horizontal="left"/>
    </xf>
    <xf numFmtId="0" fontId="160" fillId="2" borderId="0" xfId="12" applyFont="1" applyFill="1" applyAlignment="1">
      <alignment horizontal="center" vertical="center"/>
    </xf>
    <xf numFmtId="0" fontId="193" fillId="3" borderId="1" xfId="0" applyFont="1" applyFill="1" applyBorder="1" applyAlignment="1">
      <alignment horizontal="center" vertical="center"/>
    </xf>
    <xf numFmtId="0" fontId="193" fillId="3" borderId="2" xfId="0" applyFont="1" applyFill="1" applyBorder="1" applyAlignment="1">
      <alignment horizontal="center" vertical="center"/>
    </xf>
    <xf numFmtId="167" fontId="183" fillId="3" borderId="12" xfId="14" quotePrefix="1" applyNumberFormat="1" applyFont="1" applyFill="1" applyBorder="1" applyAlignment="1">
      <alignment horizontal="center" vertical="center"/>
    </xf>
    <xf numFmtId="20" fontId="193" fillId="3" borderId="1" xfId="0" applyNumberFormat="1" applyFont="1" applyFill="1" applyBorder="1" applyAlignment="1">
      <alignment horizontal="center" vertical="center"/>
    </xf>
    <xf numFmtId="20" fontId="193" fillId="3" borderId="2" xfId="0" applyNumberFormat="1" applyFont="1" applyFill="1" applyBorder="1" applyAlignment="1">
      <alignment horizontal="center" vertical="center"/>
    </xf>
    <xf numFmtId="166" fontId="153" fillId="4" borderId="1" xfId="0" applyNumberFormat="1" applyFont="1" applyFill="1" applyBorder="1" applyAlignment="1">
      <alignment horizontal="center" vertical="center"/>
    </xf>
    <xf numFmtId="0" fontId="181" fillId="2" borderId="0" xfId="12" applyFont="1" applyFill="1" applyAlignment="1">
      <alignment vertical="center"/>
    </xf>
    <xf numFmtId="166" fontId="153" fillId="4" borderId="36" xfId="0" applyNumberFormat="1" applyFont="1" applyFill="1" applyBorder="1" applyAlignment="1">
      <alignment horizontal="center" vertical="center"/>
    </xf>
    <xf numFmtId="169" fontId="170" fillId="0" borderId="0" xfId="0" applyNumberFormat="1" applyFont="1" applyAlignment="1">
      <alignment horizontal="center"/>
    </xf>
    <xf numFmtId="166" fontId="195" fillId="2" borderId="0" xfId="0" applyNumberFormat="1" applyFont="1" applyFill="1" applyAlignment="1">
      <alignment horizontal="center"/>
    </xf>
    <xf numFmtId="166" fontId="181" fillId="2" borderId="0" xfId="0" applyNumberFormat="1" applyFont="1" applyFill="1" applyAlignment="1">
      <alignment horizontal="center"/>
    </xf>
    <xf numFmtId="166" fontId="181" fillId="0" borderId="0" xfId="0" applyNumberFormat="1" applyFont="1" applyAlignment="1">
      <alignment horizontal="center"/>
    </xf>
    <xf numFmtId="16" fontId="152" fillId="0" borderId="0" xfId="7" applyNumberFormat="1" applyFont="1" applyAlignment="1">
      <alignment horizontal="left"/>
    </xf>
    <xf numFmtId="16" fontId="152" fillId="0" borderId="0" xfId="10" applyNumberFormat="1" applyFont="1" applyAlignment="1">
      <alignment horizontal="left" vertical="center"/>
    </xf>
    <xf numFmtId="0" fontId="171" fillId="2" borderId="0" xfId="12" applyFont="1" applyFill="1"/>
    <xf numFmtId="0" fontId="170" fillId="2" borderId="0" xfId="12" applyFont="1" applyFill="1" applyAlignment="1">
      <alignment horizontal="left"/>
    </xf>
    <xf numFmtId="0" fontId="170" fillId="2" borderId="0" xfId="12" applyFont="1" applyFill="1"/>
    <xf numFmtId="0" fontId="170" fillId="0" borderId="0" xfId="0" applyFont="1"/>
    <xf numFmtId="0" fontId="155" fillId="2" borderId="0" xfId="6" applyFont="1" applyFill="1" applyAlignment="1">
      <alignment vertical="center"/>
    </xf>
    <xf numFmtId="0" fontId="166" fillId="2" borderId="0" xfId="6" applyFont="1" applyFill="1" applyAlignment="1">
      <alignment horizontal="left" vertical="center"/>
    </xf>
    <xf numFmtId="0" fontId="166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/>
    </xf>
    <xf numFmtId="0" fontId="152" fillId="0" borderId="36" xfId="0" applyFont="1" applyBorder="1" applyAlignment="1">
      <alignment horizontal="left"/>
    </xf>
    <xf numFmtId="164" fontId="187" fillId="2" borderId="0" xfId="2" applyNumberFormat="1" applyFont="1" applyFill="1" applyAlignment="1" applyProtection="1">
      <alignment horizontal="left" vertical="center"/>
    </xf>
    <xf numFmtId="0" fontId="158" fillId="2" borderId="0" xfId="12" applyFont="1" applyFill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97" fillId="5" borderId="0" xfId="12" applyFont="1" applyFill="1" applyAlignment="1">
      <alignment vertical="center"/>
    </xf>
    <xf numFmtId="16" fontId="153" fillId="2" borderId="0" xfId="7" applyNumberFormat="1" applyFont="1" applyFill="1" applyAlignment="1">
      <alignment horizontal="center" vertical="center"/>
    </xf>
    <xf numFmtId="166" fontId="158" fillId="2" borderId="0" xfId="0" applyNumberFormat="1" applyFont="1" applyFill="1" applyAlignment="1">
      <alignment horizontal="center" vertical="center"/>
    </xf>
    <xf numFmtId="0" fontId="152" fillId="0" borderId="1" xfId="10" applyFont="1" applyBorder="1" applyAlignment="1">
      <alignment horizontal="center" vertical="center"/>
    </xf>
    <xf numFmtId="16" fontId="152" fillId="2" borderId="0" xfId="7" applyNumberFormat="1" applyFont="1" applyFill="1" applyAlignment="1">
      <alignment horizontal="left" vertical="center"/>
    </xf>
    <xf numFmtId="0" fontId="196" fillId="2" borderId="0" xfId="10" applyFont="1" applyFill="1" applyAlignment="1">
      <alignment horizontal="left" vertical="center"/>
    </xf>
    <xf numFmtId="169" fontId="196" fillId="2" borderId="0" xfId="10" applyNumberFormat="1" applyFont="1" applyFill="1" applyAlignment="1">
      <alignment horizontal="left" vertical="center"/>
    </xf>
    <xf numFmtId="166" fontId="198" fillId="2" borderId="0" xfId="0" applyNumberFormat="1" applyFont="1" applyFill="1" applyAlignment="1">
      <alignment horizontal="center" vertical="center"/>
    </xf>
    <xf numFmtId="0" fontId="194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166" fontId="195" fillId="2" borderId="0" xfId="0" applyNumberFormat="1" applyFont="1" applyFill="1" applyAlignment="1">
      <alignment horizontal="center" vertical="center"/>
    </xf>
    <xf numFmtId="0" fontId="171" fillId="2" borderId="0" xfId="12" applyFont="1" applyFill="1" applyAlignment="1">
      <alignment vertical="center"/>
    </xf>
    <xf numFmtId="0" fontId="170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99" fillId="2" borderId="0" xfId="9" applyFont="1" applyFill="1" applyAlignment="1">
      <alignment vertical="center"/>
    </xf>
    <xf numFmtId="0" fontId="200" fillId="7" borderId="0" xfId="4" applyFont="1" applyFill="1" applyAlignment="1">
      <alignment vertical="center"/>
    </xf>
    <xf numFmtId="0" fontId="200" fillId="7" borderId="0" xfId="4" applyFont="1" applyFill="1" applyAlignment="1">
      <alignment horizontal="center" vertical="center"/>
    </xf>
    <xf numFmtId="0" fontId="158" fillId="2" borderId="0" xfId="11" applyFont="1" applyFill="1" applyAlignment="1">
      <alignment horizontal="center" vertical="center"/>
    </xf>
    <xf numFmtId="0" fontId="152" fillId="2" borderId="0" xfId="6" applyFont="1" applyFill="1" applyAlignment="1">
      <alignment vertical="center"/>
    </xf>
    <xf numFmtId="0" fontId="158" fillId="2" borderId="0" xfId="6" applyFont="1" applyFill="1" applyAlignment="1">
      <alignment horizontal="center" vertical="center"/>
    </xf>
    <xf numFmtId="16" fontId="150" fillId="2" borderId="0" xfId="12" applyNumberFormat="1" applyFont="1" applyFill="1" applyAlignment="1">
      <alignment horizontal="center" vertical="center"/>
    </xf>
    <xf numFmtId="0" fontId="158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 vertical="center"/>
    </xf>
    <xf numFmtId="14" fontId="152" fillId="0" borderId="0" xfId="6" applyNumberFormat="1" applyFont="1" applyAlignment="1">
      <alignment horizontal="center"/>
    </xf>
    <xf numFmtId="0" fontId="155" fillId="2" borderId="0" xfId="12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4" fillId="2" borderId="0" xfId="12" applyFont="1" applyFill="1" applyAlignment="1">
      <alignment horizontal="left" vertical="center"/>
    </xf>
    <xf numFmtId="0" fontId="148" fillId="2" borderId="0" xfId="12" applyFont="1" applyFill="1" applyAlignment="1">
      <alignment vertical="center"/>
    </xf>
    <xf numFmtId="164" fontId="201" fillId="2" borderId="0" xfId="2" applyNumberFormat="1" applyFont="1" applyFill="1" applyAlignment="1" applyProtection="1">
      <alignment horizontal="left" vertical="center"/>
    </xf>
    <xf numFmtId="0" fontId="155" fillId="2" borderId="0" xfId="6" applyFont="1" applyFill="1" applyAlignment="1">
      <alignment horizontal="right" vertical="center"/>
    </xf>
    <xf numFmtId="0" fontId="160" fillId="2" borderId="0" xfId="0" applyFont="1" applyFill="1" applyAlignment="1">
      <alignment horizontal="left" vertical="center"/>
    </xf>
    <xf numFmtId="0" fontId="160" fillId="2" borderId="0" xfId="12" applyFont="1" applyFill="1" applyAlignment="1">
      <alignment horizontal="left" vertical="center"/>
    </xf>
    <xf numFmtId="0" fontId="151" fillId="2" borderId="0" xfId="12" applyFont="1" applyFill="1" applyAlignment="1">
      <alignment vertical="center"/>
    </xf>
    <xf numFmtId="0" fontId="154" fillId="29" borderId="36" xfId="0" applyFont="1" applyFill="1" applyBorder="1" applyAlignment="1">
      <alignment horizontal="center" vertical="center"/>
    </xf>
    <xf numFmtId="0" fontId="148" fillId="29" borderId="36" xfId="0" applyFont="1" applyFill="1" applyBorder="1" applyAlignment="1">
      <alignment horizontal="center" vertical="center"/>
    </xf>
    <xf numFmtId="0" fontId="154" fillId="29" borderId="36" xfId="14" applyFont="1" applyFill="1" applyBorder="1" applyAlignment="1">
      <alignment horizontal="center" vertical="center"/>
    </xf>
    <xf numFmtId="166" fontId="156" fillId="4" borderId="0" xfId="0" applyNumberFormat="1" applyFont="1" applyFill="1" applyAlignment="1">
      <alignment horizontal="center" vertical="center"/>
    </xf>
    <xf numFmtId="0" fontId="155" fillId="5" borderId="0" xfId="12" applyFont="1" applyFill="1" applyAlignment="1">
      <alignment horizontal="left" vertical="center"/>
    </xf>
    <xf numFmtId="0" fontId="155" fillId="5" borderId="0" xfId="0" applyFont="1" applyFill="1" applyAlignment="1">
      <alignment horizontal="center" vertical="center"/>
    </xf>
    <xf numFmtId="166" fontId="156" fillId="5" borderId="0" xfId="0" applyNumberFormat="1" applyFont="1" applyFill="1" applyAlignment="1">
      <alignment horizontal="center" vertical="center"/>
    </xf>
    <xf numFmtId="166" fontId="156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left" vertical="center"/>
    </xf>
    <xf numFmtId="169" fontId="155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center" vertical="center"/>
    </xf>
    <xf numFmtId="166" fontId="160" fillId="2" borderId="0" xfId="0" applyNumberFormat="1" applyFont="1" applyFill="1" applyAlignment="1">
      <alignment horizontal="center" vertical="center"/>
    </xf>
    <xf numFmtId="0" fontId="203" fillId="2" borderId="0" xfId="9" applyFont="1" applyFill="1" applyAlignment="1">
      <alignment vertical="center"/>
    </xf>
    <xf numFmtId="0" fontId="151" fillId="2" borderId="0" xfId="12" applyFont="1" applyFill="1" applyAlignment="1">
      <alignment horizontal="left" vertical="center"/>
    </xf>
    <xf numFmtId="0" fontId="151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vertical="center"/>
    </xf>
    <xf numFmtId="0" fontId="204" fillId="2" borderId="0" xfId="12" applyFont="1" applyFill="1" applyAlignment="1">
      <alignment vertical="center"/>
    </xf>
    <xf numFmtId="0" fontId="205" fillId="2" borderId="0" xfId="12" applyFont="1" applyFill="1" applyAlignment="1">
      <alignment horizontal="left" vertical="center"/>
    </xf>
    <xf numFmtId="0" fontId="205" fillId="2" borderId="0" xfId="12" applyFont="1" applyFill="1" applyAlignment="1">
      <alignment vertical="center"/>
    </xf>
    <xf numFmtId="0" fontId="206" fillId="2" borderId="0" xfId="12" applyFont="1" applyFill="1" applyAlignment="1">
      <alignment horizontal="left" vertical="center"/>
    </xf>
    <xf numFmtId="0" fontId="185" fillId="2" borderId="0" xfId="12" applyFont="1" applyFill="1" applyAlignment="1">
      <alignment vertical="center"/>
    </xf>
    <xf numFmtId="16" fontId="154" fillId="2" borderId="0" xfId="12" applyNumberFormat="1" applyFont="1" applyFill="1" applyAlignment="1">
      <alignment horizontal="center" vertical="center"/>
    </xf>
    <xf numFmtId="0" fontId="155" fillId="2" borderId="0" xfId="6" applyFont="1" applyFill="1" applyAlignment="1">
      <alignment horizontal="left" vertical="center"/>
    </xf>
    <xf numFmtId="0" fontId="160" fillId="2" borderId="0" xfId="11" applyFont="1" applyFill="1" applyAlignment="1">
      <alignment vertical="center"/>
    </xf>
    <xf numFmtId="0" fontId="157" fillId="4" borderId="0" xfId="12" applyFont="1" applyFill="1" applyAlignment="1">
      <alignment horizontal="center" vertical="center"/>
    </xf>
    <xf numFmtId="0" fontId="17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70" fillId="4" borderId="0" xfId="0" applyFont="1" applyFill="1" applyAlignment="1">
      <alignment vertical="center"/>
    </xf>
    <xf numFmtId="0" fontId="162" fillId="4" borderId="0" xfId="12" applyFont="1" applyFill="1" applyAlignment="1">
      <alignment vertical="center"/>
    </xf>
    <xf numFmtId="0" fontId="152" fillId="4" borderId="0" xfId="6" applyFont="1" applyFill="1" applyAlignment="1">
      <alignment horizontal="right"/>
    </xf>
    <xf numFmtId="171" fontId="152" fillId="4" borderId="0" xfId="6" applyNumberFormat="1" applyFont="1" applyFill="1"/>
    <xf numFmtId="171" fontId="152" fillId="4" borderId="0" xfId="6" applyNumberFormat="1" applyFont="1" applyFill="1" applyAlignment="1">
      <alignment horizontal="right"/>
    </xf>
    <xf numFmtId="0" fontId="158" fillId="4" borderId="0" xfId="0" applyFont="1" applyFill="1" applyAlignment="1">
      <alignment horizontal="left"/>
    </xf>
    <xf numFmtId="0" fontId="158" fillId="4" borderId="0" xfId="12" applyFont="1" applyFill="1"/>
    <xf numFmtId="0" fontId="162" fillId="4" borderId="0" xfId="12" applyFont="1" applyFill="1"/>
    <xf numFmtId="0" fontId="158" fillId="4" borderId="0" xfId="12" applyFont="1" applyFill="1" applyAlignment="1">
      <alignment horizontal="left"/>
    </xf>
    <xf numFmtId="0" fontId="160" fillId="4" borderId="0" xfId="12" applyFont="1" applyFill="1" applyAlignment="1">
      <alignment horizontal="center" vertical="center"/>
    </xf>
    <xf numFmtId="0" fontId="154" fillId="4" borderId="28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1" fillId="4" borderId="31" xfId="0" applyFont="1" applyFill="1" applyBorder="1" applyAlignment="1">
      <alignment horizontal="center" vertical="center"/>
    </xf>
    <xf numFmtId="0" fontId="151" fillId="4" borderId="27" xfId="0" applyFont="1" applyFill="1" applyBorder="1" applyAlignment="1">
      <alignment horizontal="center" vertical="center"/>
    </xf>
    <xf numFmtId="0" fontId="154" fillId="4" borderId="31" xfId="0" applyFont="1" applyFill="1" applyBorder="1" applyAlignment="1">
      <alignment horizontal="center" vertical="center"/>
    </xf>
    <xf numFmtId="0" fontId="154" fillId="4" borderId="27" xfId="0" applyFont="1" applyFill="1" applyBorder="1" applyAlignment="1">
      <alignment horizontal="center" vertical="center"/>
    </xf>
    <xf numFmtId="0" fontId="161" fillId="4" borderId="25" xfId="0" applyFont="1" applyFill="1" applyBorder="1" applyAlignment="1">
      <alignment horizontal="center" vertical="center" wrapText="1"/>
    </xf>
    <xf numFmtId="0" fontId="154" fillId="4" borderId="22" xfId="0" applyFont="1" applyFill="1" applyBorder="1" applyAlignment="1">
      <alignment horizontal="center" vertical="center"/>
    </xf>
    <xf numFmtId="0" fontId="151" fillId="4" borderId="33" xfId="0" applyFont="1" applyFill="1" applyBorder="1" applyAlignment="1">
      <alignment horizontal="center" vertical="center"/>
    </xf>
    <xf numFmtId="0" fontId="154" fillId="4" borderId="29" xfId="0" applyFont="1" applyFill="1" applyBorder="1" applyAlignment="1">
      <alignment horizontal="center" vertical="center"/>
    </xf>
    <xf numFmtId="0" fontId="150" fillId="4" borderId="26" xfId="0" applyFont="1" applyFill="1" applyBorder="1" applyAlignment="1">
      <alignment horizontal="center" vertical="center" wrapText="1"/>
    </xf>
    <xf numFmtId="0" fontId="183" fillId="4" borderId="36" xfId="0" applyFont="1" applyFill="1" applyBorder="1" applyAlignment="1">
      <alignment horizontal="center" vertical="center"/>
    </xf>
    <xf numFmtId="0" fontId="161" fillId="4" borderId="26" xfId="0" applyFont="1" applyFill="1" applyBorder="1" applyAlignment="1">
      <alignment horizontal="center" vertical="center" wrapText="1"/>
    </xf>
    <xf numFmtId="0" fontId="150" fillId="4" borderId="36" xfId="0" applyFont="1" applyFill="1" applyBorder="1" applyAlignment="1">
      <alignment horizontal="center" vertical="center"/>
    </xf>
    <xf numFmtId="0" fontId="150" fillId="4" borderId="13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93" fillId="4" borderId="36" xfId="0" applyFont="1" applyFill="1" applyBorder="1" applyAlignment="1">
      <alignment horizontal="center" vertical="center"/>
    </xf>
    <xf numFmtId="0" fontId="183" fillId="4" borderId="36" xfId="14" applyFont="1" applyFill="1" applyBorder="1" applyAlignment="1">
      <alignment horizontal="center" vertical="center"/>
    </xf>
    <xf numFmtId="0" fontId="162" fillId="4" borderId="36" xfId="0" applyFont="1" applyFill="1" applyBorder="1" applyAlignment="1">
      <alignment horizontal="center" vertical="center"/>
    </xf>
    <xf numFmtId="0" fontId="162" fillId="4" borderId="13" xfId="0" applyFont="1" applyFill="1" applyBorder="1" applyAlignment="1">
      <alignment horizontal="center" vertical="center"/>
    </xf>
    <xf numFmtId="0" fontId="162" fillId="4" borderId="2" xfId="0" applyFont="1" applyFill="1" applyBorder="1" applyAlignment="1">
      <alignment horizontal="center" vertical="center"/>
    </xf>
    <xf numFmtId="0" fontId="154" fillId="4" borderId="30" xfId="0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20" fontId="193" fillId="4" borderId="36" xfId="0" quotePrefix="1" applyNumberFormat="1" applyFont="1" applyFill="1" applyBorder="1" applyAlignment="1">
      <alignment horizontal="center" vertical="center"/>
    </xf>
    <xf numFmtId="167" fontId="183" fillId="4" borderId="12" xfId="14" quotePrefix="1" applyNumberFormat="1" applyFont="1" applyFill="1" applyBorder="1" applyAlignment="1">
      <alignment horizontal="center" vertical="center"/>
    </xf>
    <xf numFmtId="0" fontId="161" fillId="4" borderId="17" xfId="0" applyFont="1" applyFill="1" applyBorder="1" applyAlignment="1">
      <alignment horizontal="center" vertical="center" wrapText="1"/>
    </xf>
    <xf numFmtId="20" fontId="162" fillId="4" borderId="36" xfId="0" applyNumberFormat="1" applyFont="1" applyFill="1" applyBorder="1" applyAlignment="1">
      <alignment horizontal="center" vertical="center"/>
    </xf>
    <xf numFmtId="20" fontId="162" fillId="4" borderId="2" xfId="0" applyNumberFormat="1" applyFont="1" applyFill="1" applyBorder="1" applyAlignment="1">
      <alignment horizontal="center" vertical="center"/>
    </xf>
    <xf numFmtId="0" fontId="181" fillId="4" borderId="0" xfId="12" applyFont="1" applyFill="1" applyAlignment="1">
      <alignment vertical="center"/>
    </xf>
    <xf numFmtId="16" fontId="152" fillId="4" borderId="8" xfId="7" applyNumberFormat="1" applyFont="1" applyFill="1" applyBorder="1" applyAlignment="1">
      <alignment horizontal="left" vertical="center"/>
    </xf>
    <xf numFmtId="16" fontId="153" fillId="4" borderId="36" xfId="7" applyNumberFormat="1" applyFont="1" applyFill="1" applyBorder="1" applyAlignment="1">
      <alignment horizontal="center" vertical="center"/>
    </xf>
    <xf numFmtId="166" fontId="158" fillId="4" borderId="36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left" vertical="center"/>
    </xf>
    <xf numFmtId="166" fontId="153" fillId="4" borderId="13" xfId="0" applyNumberFormat="1" applyFont="1" applyFill="1" applyBorder="1" applyAlignment="1">
      <alignment horizontal="center" vertical="center"/>
    </xf>
    <xf numFmtId="166" fontId="153" fillId="4" borderId="2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vertical="center"/>
    </xf>
    <xf numFmtId="16" fontId="152" fillId="4" borderId="11" xfId="7" applyNumberFormat="1" applyFont="1" applyFill="1" applyBorder="1" applyAlignment="1">
      <alignment horizontal="left" vertical="center"/>
    </xf>
    <xf numFmtId="16" fontId="153" fillId="4" borderId="7" xfId="7" applyNumberFormat="1" applyFont="1" applyFill="1" applyBorder="1" applyAlignment="1">
      <alignment horizontal="center" vertical="center"/>
    </xf>
    <xf numFmtId="166" fontId="153" fillId="4" borderId="7" xfId="0" applyNumberFormat="1" applyFont="1" applyFill="1" applyBorder="1" applyAlignment="1">
      <alignment horizontal="center" vertical="center"/>
    </xf>
    <xf numFmtId="166" fontId="158" fillId="4" borderId="7" xfId="0" applyNumberFormat="1" applyFont="1" applyFill="1" applyBorder="1" applyAlignment="1">
      <alignment horizontal="center" vertical="center"/>
    </xf>
    <xf numFmtId="0" fontId="152" fillId="4" borderId="7" xfId="10" applyFont="1" applyFill="1" applyBorder="1" applyAlignment="1">
      <alignment vertical="center"/>
    </xf>
    <xf numFmtId="166" fontId="153" fillId="4" borderId="10" xfId="0" applyNumberFormat="1" applyFont="1" applyFill="1" applyBorder="1" applyAlignment="1">
      <alignment horizontal="center" vertical="center"/>
    </xf>
    <xf numFmtId="0" fontId="171" fillId="4" borderId="0" xfId="12" applyFont="1" applyFill="1"/>
    <xf numFmtId="0" fontId="170" fillId="4" borderId="0" xfId="12" applyFont="1" applyFill="1" applyAlignment="1">
      <alignment horizontal="left"/>
    </xf>
    <xf numFmtId="0" fontId="170" fillId="4" borderId="0" xfId="12" applyFont="1" applyFill="1"/>
    <xf numFmtId="0" fontId="170" fillId="4" borderId="0" xfId="12" applyFont="1" applyFill="1" applyAlignment="1">
      <alignment horizontal="center"/>
    </xf>
    <xf numFmtId="0" fontId="192" fillId="4" borderId="31" xfId="0" applyFont="1" applyFill="1" applyBorder="1" applyAlignment="1">
      <alignment horizontal="center" vertical="center"/>
    </xf>
    <xf numFmtId="0" fontId="192" fillId="4" borderId="27" xfId="0" applyFont="1" applyFill="1" applyBorder="1" applyAlignment="1">
      <alignment horizontal="center" vertical="center"/>
    </xf>
    <xf numFmtId="0" fontId="148" fillId="4" borderId="31" xfId="0" applyFont="1" applyFill="1" applyBorder="1" applyAlignment="1">
      <alignment horizontal="center" vertical="center"/>
    </xf>
    <xf numFmtId="0" fontId="148" fillId="4" borderId="27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1" fillId="4" borderId="34" xfId="0" applyFont="1" applyFill="1" applyBorder="1" applyAlignment="1">
      <alignment horizontal="right" vertical="center"/>
    </xf>
    <xf numFmtId="0" fontId="151" fillId="4" borderId="33" xfId="0" applyFont="1" applyFill="1" applyBorder="1" applyAlignment="1">
      <alignment horizontal="right" vertical="center"/>
    </xf>
    <xf numFmtId="0" fontId="151" fillId="4" borderId="26" xfId="0" applyFont="1" applyFill="1" applyBorder="1" applyAlignment="1">
      <alignment horizontal="center" vertical="center" wrapText="1"/>
    </xf>
    <xf numFmtId="167" fontId="183" fillId="4" borderId="12" xfId="14" applyNumberFormat="1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0" fontId="152" fillId="4" borderId="36" xfId="0" applyFont="1" applyFill="1" applyBorder="1" applyAlignment="1">
      <alignment horizontal="left" vertical="center"/>
    </xf>
    <xf numFmtId="169" fontId="152" fillId="4" borderId="36" xfId="0" applyNumberFormat="1" applyFont="1" applyFill="1" applyBorder="1" applyAlignment="1">
      <alignment horizontal="center" vertical="center"/>
    </xf>
    <xf numFmtId="176" fontId="152" fillId="4" borderId="36" xfId="10" applyNumberFormat="1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center" vertical="center"/>
    </xf>
    <xf numFmtId="0" fontId="152" fillId="4" borderId="11" xfId="0" applyFont="1" applyFill="1" applyBorder="1" applyAlignment="1">
      <alignment horizontal="left" vertical="center"/>
    </xf>
    <xf numFmtId="172" fontId="152" fillId="4" borderId="32" xfId="0" applyNumberFormat="1" applyFont="1" applyFill="1" applyBorder="1" applyAlignment="1">
      <alignment horizontal="center" vertical="center"/>
    </xf>
    <xf numFmtId="176" fontId="152" fillId="4" borderId="7" xfId="10" applyNumberFormat="1" applyFont="1" applyFill="1" applyBorder="1" applyAlignment="1">
      <alignment horizontal="left" vertical="center"/>
    </xf>
    <xf numFmtId="169" fontId="152" fillId="4" borderId="7" xfId="10" applyNumberFormat="1" applyFont="1" applyFill="1" applyBorder="1" applyAlignment="1">
      <alignment horizontal="center" vertical="center"/>
    </xf>
    <xf numFmtId="0" fontId="152" fillId="4" borderId="0" xfId="0" applyFont="1" applyFill="1" applyAlignment="1">
      <alignment horizontal="left" vertical="center"/>
    </xf>
    <xf numFmtId="0" fontId="152" fillId="4" borderId="0" xfId="0" applyFont="1" applyFill="1" applyAlignment="1">
      <alignment horizontal="center" vertical="center"/>
    </xf>
    <xf numFmtId="166" fontId="153" fillId="4" borderId="0" xfId="0" applyNumberFormat="1" applyFont="1" applyFill="1" applyAlignment="1">
      <alignment horizontal="center" vertical="center"/>
    </xf>
    <xf numFmtId="0" fontId="152" fillId="4" borderId="0" xfId="10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165" fontId="166" fillId="4" borderId="0" xfId="0" applyNumberFormat="1" applyFont="1" applyFill="1" applyAlignment="1">
      <alignment horizontal="left"/>
    </xf>
    <xf numFmtId="166" fontId="167" fillId="4" borderId="0" xfId="0" applyNumberFormat="1" applyFont="1" applyFill="1" applyAlignment="1">
      <alignment horizontal="center"/>
    </xf>
    <xf numFmtId="166" fontId="181" fillId="4" borderId="0" xfId="0" applyNumberFormat="1" applyFont="1" applyFill="1" applyAlignment="1">
      <alignment horizontal="center"/>
    </xf>
    <xf numFmtId="0" fontId="152" fillId="4" borderId="0" xfId="10" applyFont="1" applyFill="1" applyAlignment="1">
      <alignment horizontal="left" vertical="center"/>
    </xf>
    <xf numFmtId="169" fontId="152" fillId="4" borderId="0" xfId="10" applyNumberFormat="1" applyFont="1" applyFill="1" applyAlignment="1">
      <alignment horizontal="left" vertical="center"/>
    </xf>
    <xf numFmtId="166" fontId="195" fillId="4" borderId="0" xfId="0" applyNumberFormat="1" applyFont="1" applyFill="1" applyAlignment="1">
      <alignment horizontal="center"/>
    </xf>
    <xf numFmtId="0" fontId="161" fillId="4" borderId="0" xfId="12" applyFont="1" applyFill="1"/>
    <xf numFmtId="0" fontId="169" fillId="4" borderId="0" xfId="9" applyFont="1" applyFill="1" applyAlignment="1">
      <alignment vertical="center"/>
    </xf>
    <xf numFmtId="0" fontId="183" fillId="29" borderId="36" xfId="0" applyFont="1" applyFill="1" applyBorder="1" applyAlignment="1">
      <alignment horizontal="center" vertical="center"/>
    </xf>
    <xf numFmtId="0" fontId="150" fillId="29" borderId="36" xfId="0" applyFont="1" applyFill="1" applyBorder="1" applyAlignment="1">
      <alignment horizontal="center" vertical="center"/>
    </xf>
    <xf numFmtId="0" fontId="183" fillId="29" borderId="36" xfId="14" applyFont="1" applyFill="1" applyBorder="1" applyAlignment="1">
      <alignment horizontal="center" vertical="center"/>
    </xf>
    <xf numFmtId="0" fontId="193" fillId="29" borderId="36" xfId="0" applyFont="1" applyFill="1" applyBorder="1" applyAlignment="1">
      <alignment horizontal="center" vertical="center"/>
    </xf>
    <xf numFmtId="0" fontId="162" fillId="29" borderId="36" xfId="0" applyFont="1" applyFill="1" applyBorder="1" applyAlignment="1">
      <alignment horizontal="center" vertical="center"/>
    </xf>
    <xf numFmtId="0" fontId="162" fillId="4" borderId="0" xfId="12" applyFont="1" applyFill="1" applyAlignment="1">
      <alignment horizontal="left"/>
    </xf>
    <xf numFmtId="169" fontId="152" fillId="4" borderId="0" xfId="0" applyNumberFormat="1" applyFont="1" applyFill="1" applyAlignment="1">
      <alignment horizontal="center" vertical="center"/>
    </xf>
    <xf numFmtId="43" fontId="153" fillId="4" borderId="0" xfId="0" applyNumberFormat="1" applyFont="1" applyFill="1" applyAlignment="1">
      <alignment horizontal="center" vertical="center"/>
    </xf>
    <xf numFmtId="166" fontId="158" fillId="4" borderId="0" xfId="0" applyNumberFormat="1" applyFont="1" applyFill="1" applyAlignment="1">
      <alignment horizontal="center" vertical="center"/>
    </xf>
    <xf numFmtId="0" fontId="172" fillId="4" borderId="0" xfId="12" applyFont="1" applyFill="1" applyAlignment="1">
      <alignment vertical="center"/>
    </xf>
    <xf numFmtId="0" fontId="173" fillId="4" borderId="0" xfId="12" applyFont="1" applyFill="1" applyAlignment="1">
      <alignment horizontal="left" vertical="center"/>
    </xf>
    <xf numFmtId="0" fontId="173" fillId="4" borderId="0" xfId="12" applyFont="1" applyFill="1" applyAlignment="1">
      <alignment vertical="center"/>
    </xf>
    <xf numFmtId="0" fontId="158" fillId="4" borderId="0" xfId="11" applyFont="1" applyFill="1" applyAlignment="1">
      <alignment vertical="center"/>
    </xf>
    <xf numFmtId="0" fontId="158" fillId="4" borderId="0" xfId="11" applyFont="1" applyFill="1" applyAlignment="1">
      <alignment horizontal="center" vertical="center"/>
    </xf>
    <xf numFmtId="0" fontId="175" fillId="4" borderId="0" xfId="12" applyFont="1" applyFill="1" applyAlignment="1">
      <alignment vertical="center"/>
    </xf>
    <xf numFmtId="0" fontId="152" fillId="4" borderId="0" xfId="6" applyFont="1" applyFill="1" applyAlignment="1">
      <alignment vertical="center"/>
    </xf>
    <xf numFmtId="0" fontId="158" fillId="4" borderId="0" xfId="6" applyFont="1" applyFill="1" applyAlignment="1">
      <alignment horizontal="center"/>
    </xf>
    <xf numFmtId="16" fontId="150" fillId="4" borderId="0" xfId="12" applyNumberFormat="1" applyFont="1" applyFill="1" applyAlignment="1">
      <alignment horizontal="center" vertical="center"/>
    </xf>
    <xf numFmtId="0" fontId="155" fillId="4" borderId="0" xfId="6" applyFont="1" applyFill="1" applyAlignment="1">
      <alignment vertical="center"/>
    </xf>
    <xf numFmtId="0" fontId="152" fillId="4" borderId="0" xfId="6" applyFont="1" applyFill="1" applyAlignment="1">
      <alignment horizontal="left" vertical="center"/>
    </xf>
    <xf numFmtId="0" fontId="158" fillId="4" borderId="0" xfId="6" applyFont="1" applyFill="1"/>
    <xf numFmtId="0" fontId="166" fillId="4" borderId="0" xfId="6" applyFont="1" applyFill="1" applyAlignment="1">
      <alignment vertical="center"/>
    </xf>
    <xf numFmtId="16" fontId="183" fillId="4" borderId="0" xfId="12" quotePrefix="1" applyNumberFormat="1" applyFont="1" applyFill="1" applyAlignment="1">
      <alignment horizontal="center" vertical="center"/>
    </xf>
    <xf numFmtId="0" fontId="166" fillId="4" borderId="0" xfId="6" applyFont="1" applyFill="1" applyAlignment="1">
      <alignment horizontal="left" vertical="center"/>
    </xf>
    <xf numFmtId="0" fontId="158" fillId="4" borderId="0" xfId="12" applyFont="1" applyFill="1" applyAlignment="1">
      <alignment horizontal="center"/>
    </xf>
    <xf numFmtId="14" fontId="160" fillId="2" borderId="0" xfId="0" applyNumberFormat="1" applyFont="1" applyFill="1" applyAlignment="1">
      <alignment horizontal="left" vertical="center"/>
    </xf>
    <xf numFmtId="164" fontId="187" fillId="4" borderId="0" xfId="2" applyNumberFormat="1" applyFont="1" applyFill="1" applyAlignment="1" applyProtection="1">
      <alignment horizontal="left"/>
    </xf>
    <xf numFmtId="166" fontId="147" fillId="4" borderId="36" xfId="0" applyNumberFormat="1" applyFont="1" applyFill="1" applyBorder="1" applyAlignment="1">
      <alignment horizontal="center" vertical="center"/>
    </xf>
    <xf numFmtId="166" fontId="147" fillId="4" borderId="50" xfId="0" applyNumberFormat="1" applyFont="1" applyFill="1" applyBorder="1" applyAlignment="1">
      <alignment horizontal="center" vertical="center"/>
    </xf>
    <xf numFmtId="166" fontId="117" fillId="0" borderId="36" xfId="0" applyNumberFormat="1" applyFont="1" applyBorder="1" applyAlignment="1">
      <alignment horizontal="center" vertical="center"/>
    </xf>
    <xf numFmtId="169" fontId="152" fillId="0" borderId="36" xfId="10" applyNumberFormat="1" applyFont="1" applyBorder="1" applyAlignment="1">
      <alignment horizontal="center" vertical="center"/>
    </xf>
    <xf numFmtId="169" fontId="152" fillId="0" borderId="36" xfId="10" applyNumberFormat="1" applyFont="1" applyBorder="1" applyAlignment="1">
      <alignment horizontal="center" vertical="center" wrapText="1"/>
    </xf>
    <xf numFmtId="169" fontId="196" fillId="0" borderId="36" xfId="10" applyNumberFormat="1" applyFont="1" applyBorder="1" applyAlignment="1">
      <alignment horizontal="center" vertical="center"/>
    </xf>
    <xf numFmtId="166" fontId="156" fillId="4" borderId="36" xfId="0" applyNumberFormat="1" applyFont="1" applyFill="1" applyBorder="1" applyAlignment="1">
      <alignment horizontal="center" vertical="center"/>
    </xf>
    <xf numFmtId="0" fontId="150" fillId="29" borderId="50" xfId="0" applyFont="1" applyFill="1" applyBorder="1" applyAlignment="1">
      <alignment horizontal="center" vertical="center"/>
    </xf>
    <xf numFmtId="0" fontId="162" fillId="29" borderId="50" xfId="0" applyFont="1" applyFill="1" applyBorder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77" fontId="152" fillId="0" borderId="0" xfId="12" applyNumberFormat="1" applyFont="1" applyAlignment="1">
      <alignment horizontal="center" vertical="center"/>
    </xf>
    <xf numFmtId="166" fontId="147" fillId="4" borderId="36" xfId="0" applyNumberFormat="1" applyFont="1" applyFill="1" applyBorder="1" applyAlignment="1">
      <alignment horizontal="center" vertical="center" wrapText="1"/>
    </xf>
    <xf numFmtId="0" fontId="208" fillId="0" borderId="36" xfId="0" applyFont="1" applyBorder="1" applyAlignment="1">
      <alignment horizontal="left" vertical="center"/>
    </xf>
    <xf numFmtId="177" fontId="208" fillId="0" borderId="36" xfId="12" applyNumberFormat="1" applyFont="1" applyBorder="1" applyAlignment="1">
      <alignment horizontal="center" vertical="center"/>
    </xf>
    <xf numFmtId="166" fontId="209" fillId="0" borderId="36" xfId="0" applyNumberFormat="1" applyFont="1" applyBorder="1" applyAlignment="1">
      <alignment horizontal="center" vertical="center"/>
    </xf>
    <xf numFmtId="0" fontId="210" fillId="0" borderId="36" xfId="0" applyFont="1" applyBorder="1" applyAlignment="1">
      <alignment horizontal="left" vertical="center"/>
    </xf>
    <xf numFmtId="0" fontId="210" fillId="0" borderId="8" xfId="0" applyFont="1" applyBorder="1" applyAlignment="1">
      <alignment horizontal="center" vertical="center"/>
    </xf>
    <xf numFmtId="166" fontId="117" fillId="2" borderId="36" xfId="0" applyNumberFormat="1" applyFont="1" applyFill="1" applyBorder="1" applyAlignment="1">
      <alignment horizontal="center" vertical="center"/>
    </xf>
    <xf numFmtId="0" fontId="117" fillId="2" borderId="0" xfId="12" applyFont="1" applyFill="1"/>
    <xf numFmtId="0" fontId="196" fillId="0" borderId="0" xfId="12" applyFont="1" applyAlignment="1">
      <alignment vertical="center"/>
    </xf>
    <xf numFmtId="0" fontId="162" fillId="2" borderId="0" xfId="12" applyFont="1" applyFill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96" fillId="2" borderId="0" xfId="10" applyFont="1" applyFill="1" applyAlignment="1">
      <alignment horizontal="center" vertical="center"/>
    </xf>
    <xf numFmtId="0" fontId="152" fillId="2" borderId="0" xfId="10" applyFont="1" applyFill="1" applyAlignment="1">
      <alignment horizontal="center" vertical="center"/>
    </xf>
    <xf numFmtId="0" fontId="152" fillId="2" borderId="0" xfId="6" applyFont="1" applyFill="1" applyAlignment="1">
      <alignment horizontal="center" vertical="center"/>
    </xf>
    <xf numFmtId="0" fontId="166" fillId="2" borderId="0" xfId="6" applyFont="1" applyFill="1" applyAlignment="1">
      <alignment horizontal="center" vertical="center"/>
    </xf>
    <xf numFmtId="0" fontId="202" fillId="4" borderId="36" xfId="0" applyFont="1" applyFill="1" applyBorder="1" applyAlignment="1">
      <alignment vertical="center" wrapText="1"/>
    </xf>
    <xf numFmtId="164" fontId="163" fillId="0" borderId="0" xfId="222" applyNumberFormat="1" applyFont="1" applyFill="1" applyAlignment="1" applyProtection="1">
      <alignment horizontal="left"/>
    </xf>
    <xf numFmtId="164" fontId="180" fillId="0" borderId="0" xfId="222" applyNumberFormat="1" applyFont="1" applyFill="1" applyAlignment="1" applyProtection="1">
      <alignment horizontal="left"/>
    </xf>
    <xf numFmtId="165" fontId="166" fillId="0" borderId="0" xfId="221" applyNumberFormat="1" applyFont="1" applyAlignment="1">
      <alignment horizontal="left"/>
    </xf>
    <xf numFmtId="166" fontId="167" fillId="0" borderId="0" xfId="221" applyNumberFormat="1" applyFont="1" applyAlignment="1">
      <alignment horizontal="center"/>
    </xf>
    <xf numFmtId="0" fontId="152" fillId="2" borderId="14" xfId="221" applyFont="1" applyFill="1" applyBorder="1" applyAlignment="1">
      <alignment horizontal="left" vertical="center"/>
    </xf>
    <xf numFmtId="169" fontId="152" fillId="2" borderId="0" xfId="221" applyNumberFormat="1" applyFont="1" applyFill="1" applyAlignment="1">
      <alignment horizontal="center" vertical="center"/>
    </xf>
    <xf numFmtId="166" fontId="153" fillId="2" borderId="0" xfId="221" applyNumberFormat="1" applyFont="1" applyFill="1" applyAlignment="1">
      <alignment horizontal="center" vertical="center"/>
    </xf>
    <xf numFmtId="0" fontId="149" fillId="3" borderId="59" xfId="221" applyFont="1" applyFill="1" applyBorder="1" applyAlignment="1">
      <alignment horizontal="center" vertical="center"/>
    </xf>
    <xf numFmtId="0" fontId="149" fillId="3" borderId="59" xfId="14" applyFont="1" applyFill="1" applyBorder="1" applyAlignment="1">
      <alignment horizontal="center" vertical="center"/>
    </xf>
    <xf numFmtId="0" fontId="149" fillId="3" borderId="50" xfId="221" applyFont="1" applyFill="1" applyBorder="1" applyAlignment="1">
      <alignment horizontal="center" vertical="center"/>
    </xf>
    <xf numFmtId="167" fontId="149" fillId="3" borderId="59" xfId="14" applyNumberFormat="1" applyFont="1" applyFill="1" applyBorder="1" applyAlignment="1">
      <alignment horizontal="center" vertical="center"/>
    </xf>
    <xf numFmtId="0" fontId="146" fillId="0" borderId="54" xfId="221" applyFont="1" applyBorder="1"/>
    <xf numFmtId="0" fontId="146" fillId="0" borderId="59" xfId="221" applyFont="1" applyBorder="1" applyAlignment="1">
      <alignment horizontal="center"/>
    </xf>
    <xf numFmtId="166" fontId="147" fillId="0" borderId="50" xfId="221" applyNumberFormat="1" applyFont="1" applyBorder="1" applyAlignment="1">
      <alignment horizontal="center" vertical="center"/>
    </xf>
    <xf numFmtId="0" fontId="151" fillId="3" borderId="60" xfId="221" applyFont="1" applyFill="1" applyBorder="1" applyAlignment="1">
      <alignment horizontal="center" vertical="center"/>
    </xf>
    <xf numFmtId="20" fontId="151" fillId="3" borderId="60" xfId="221" applyNumberFormat="1" applyFont="1" applyFill="1" applyBorder="1" applyAlignment="1">
      <alignment horizontal="center" vertical="center"/>
    </xf>
    <xf numFmtId="0" fontId="155" fillId="0" borderId="60" xfId="221" applyFont="1" applyBorder="1" applyAlignment="1">
      <alignment horizontal="left" vertical="center"/>
    </xf>
    <xf numFmtId="169" fontId="155" fillId="0" borderId="60" xfId="221" applyNumberFormat="1" applyFont="1" applyBorder="1" applyAlignment="1">
      <alignment horizontal="center" vertical="center"/>
    </xf>
    <xf numFmtId="166" fontId="156" fillId="0" borderId="60" xfId="221" applyNumberFormat="1" applyFont="1" applyBorder="1" applyAlignment="1">
      <alignment horizontal="center" vertical="center"/>
    </xf>
    <xf numFmtId="0" fontId="158" fillId="0" borderId="0" xfId="221" applyFont="1" applyAlignment="1" applyProtection="1">
      <alignment horizontal="center" vertical="center" wrapText="1"/>
      <protection locked="0" hidden="1"/>
    </xf>
    <xf numFmtId="0" fontId="155" fillId="0" borderId="60" xfId="221" applyFont="1" applyBorder="1" applyAlignment="1">
      <alignment horizontal="center" vertical="center"/>
    </xf>
    <xf numFmtId="0" fontId="158" fillId="2" borderId="61" xfId="12" applyFont="1" applyFill="1" applyBorder="1" applyAlignment="1">
      <alignment vertical="center"/>
    </xf>
    <xf numFmtId="0" fontId="158" fillId="0" borderId="60" xfId="221" applyFont="1" applyBorder="1" applyAlignment="1" applyProtection="1">
      <alignment horizontal="center" vertical="center" wrapText="1"/>
      <protection locked="0" hidden="1"/>
    </xf>
    <xf numFmtId="0" fontId="158" fillId="2" borderId="60" xfId="12" applyFont="1" applyFill="1" applyBorder="1" applyAlignment="1">
      <alignment vertical="center"/>
    </xf>
    <xf numFmtId="166" fontId="153" fillId="0" borderId="0" xfId="221" applyNumberFormat="1" applyFont="1" applyAlignment="1">
      <alignment horizontal="center" vertical="center"/>
    </xf>
    <xf numFmtId="0" fontId="161" fillId="0" borderId="16" xfId="221" applyFont="1" applyBorder="1" applyAlignment="1">
      <alignment horizontal="left"/>
    </xf>
    <xf numFmtId="174" fontId="152" fillId="0" borderId="0" xfId="221" applyNumberFormat="1" applyFont="1" applyAlignment="1">
      <alignment horizontal="center" vertical="center"/>
    </xf>
    <xf numFmtId="0" fontId="161" fillId="0" borderId="0" xfId="221" applyFont="1" applyAlignment="1">
      <alignment horizontal="left" vertical="center"/>
    </xf>
    <xf numFmtId="170" fontId="161" fillId="0" borderId="0" xfId="221" applyNumberFormat="1" applyFont="1" applyAlignment="1">
      <alignment horizontal="right" vertical="center"/>
    </xf>
    <xf numFmtId="0" fontId="176" fillId="0" borderId="0" xfId="221" applyFont="1"/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9" fillId="3" borderId="51" xfId="221" applyFont="1" applyFill="1" applyBorder="1" applyAlignment="1">
      <alignment horizontal="center" vertical="center"/>
    </xf>
    <xf numFmtId="0" fontId="149" fillId="3" borderId="55" xfId="221" applyFont="1" applyFill="1" applyBorder="1" applyAlignment="1">
      <alignment horizontal="center" vertical="center"/>
    </xf>
    <xf numFmtId="0" fontId="157" fillId="0" borderId="0" xfId="12" applyFont="1" applyAlignment="1">
      <alignment horizontal="center" vertical="center"/>
    </xf>
    <xf numFmtId="0" fontId="170" fillId="0" borderId="0" xfId="221" applyFont="1" applyAlignment="1">
      <alignment horizontal="center" vertical="center"/>
    </xf>
    <xf numFmtId="0" fontId="159" fillId="0" borderId="0" xfId="12" applyFont="1" applyAlignment="1">
      <alignment horizontal="center" vertical="center"/>
    </xf>
    <xf numFmtId="0" fontId="177" fillId="0" borderId="0" xfId="221" applyFont="1" applyAlignment="1">
      <alignment vertical="center"/>
    </xf>
    <xf numFmtId="0" fontId="178" fillId="2" borderId="0" xfId="12" applyFont="1" applyFill="1" applyAlignment="1">
      <alignment horizontal="center" vertical="center"/>
    </xf>
    <xf numFmtId="0" fontId="179" fillId="0" borderId="0" xfId="221" applyFont="1"/>
    <xf numFmtId="0" fontId="148" fillId="3" borderId="53" xfId="221" applyFont="1" applyFill="1" applyBorder="1" applyAlignment="1">
      <alignment horizontal="center" vertical="center"/>
    </xf>
    <xf numFmtId="0" fontId="148" fillId="3" borderId="54" xfId="221" applyFont="1" applyFill="1" applyBorder="1" applyAlignment="1">
      <alignment horizontal="center" vertical="center"/>
    </xf>
    <xf numFmtId="0" fontId="148" fillId="3" borderId="49" xfId="221" applyFont="1" applyFill="1" applyBorder="1" applyAlignment="1">
      <alignment horizontal="center" vertical="center" wrapText="1"/>
    </xf>
    <xf numFmtId="0" fontId="148" fillId="3" borderId="59" xfId="221" applyFont="1" applyFill="1" applyBorder="1" applyAlignment="1">
      <alignment horizontal="center" vertical="center" wrapText="1"/>
    </xf>
    <xf numFmtId="0" fontId="149" fillId="3" borderId="49" xfId="221" applyFont="1" applyFill="1" applyBorder="1" applyAlignment="1">
      <alignment horizontal="center" vertical="center"/>
    </xf>
    <xf numFmtId="0" fontId="157" fillId="2" borderId="0" xfId="12" applyFont="1" applyFill="1" applyAlignment="1">
      <alignment horizontal="center" vertical="center"/>
    </xf>
    <xf numFmtId="0" fontId="159" fillId="2" borderId="0" xfId="12" applyFont="1" applyFill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 wrapText="1"/>
    </xf>
    <xf numFmtId="0" fontId="151" fillId="3" borderId="60" xfId="221" applyFont="1" applyFill="1" applyBorder="1" applyAlignment="1">
      <alignment horizontal="center" vertical="center"/>
    </xf>
    <xf numFmtId="0" fontId="185" fillId="0" borderId="0" xfId="12" applyFont="1" applyAlignment="1">
      <alignment horizontal="center" vertical="center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/>
    </xf>
    <xf numFmtId="0" fontId="189" fillId="3" borderId="24" xfId="0" applyFont="1" applyFill="1" applyBorder="1" applyAlignment="1">
      <alignment horizontal="center" vertical="center"/>
    </xf>
    <xf numFmtId="0" fontId="189" fillId="3" borderId="8" xfId="0" applyFont="1" applyFill="1" applyBorder="1" applyAlignment="1">
      <alignment horizontal="center" vertical="center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1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/>
    </xf>
    <xf numFmtId="0" fontId="191" fillId="3" borderId="22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/>
    </xf>
    <xf numFmtId="0" fontId="151" fillId="3" borderId="27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 wrapText="1"/>
    </xf>
    <xf numFmtId="0" fontId="151" fillId="3" borderId="27" xfId="0" applyFont="1" applyFill="1" applyBorder="1" applyAlignment="1">
      <alignment horizontal="center" vertical="center" wrapText="1"/>
    </xf>
    <xf numFmtId="0" fontId="170" fillId="0" borderId="0" xfId="0" applyFont="1" applyAlignment="1">
      <alignment horizontal="center" vertical="center"/>
    </xf>
    <xf numFmtId="0" fontId="184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51" fillId="3" borderId="23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center"/>
    </xf>
    <xf numFmtId="0" fontId="154" fillId="3" borderId="22" xfId="0" applyFont="1" applyFill="1" applyBorder="1" applyAlignment="1">
      <alignment horizontal="center" vertical="center"/>
    </xf>
    <xf numFmtId="0" fontId="154" fillId="3" borderId="24" xfId="0" applyFont="1" applyFill="1" applyBorder="1" applyAlignment="1">
      <alignment horizontal="center" vertical="center"/>
    </xf>
    <xf numFmtId="0" fontId="154" fillId="3" borderId="8" xfId="0" applyFont="1" applyFill="1" applyBorder="1" applyAlignment="1">
      <alignment horizontal="center" vertical="center"/>
    </xf>
    <xf numFmtId="0" fontId="192" fillId="3" borderId="22" xfId="0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/>
    </xf>
    <xf numFmtId="0" fontId="150" fillId="3" borderId="1" xfId="0" applyFont="1" applyFill="1" applyBorder="1" applyAlignment="1">
      <alignment horizontal="center" vertical="center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4" fillId="3" borderId="28" xfId="0" applyFont="1" applyFill="1" applyBorder="1" applyAlignment="1">
      <alignment horizontal="center" vertical="center"/>
    </xf>
    <xf numFmtId="0" fontId="154" fillId="3" borderId="29" xfId="0" applyFont="1" applyFill="1" applyBorder="1" applyAlignment="1">
      <alignment horizontal="center" vertical="center"/>
    </xf>
    <xf numFmtId="0" fontId="154" fillId="3" borderId="30" xfId="0" applyFont="1" applyFill="1" applyBorder="1" applyAlignment="1">
      <alignment horizontal="center" vertical="center"/>
    </xf>
    <xf numFmtId="0" fontId="150" fillId="3" borderId="25" xfId="0" applyFont="1" applyFill="1" applyBorder="1" applyAlignment="1">
      <alignment horizontal="center" vertical="center" wrapText="1"/>
    </xf>
    <xf numFmtId="0" fontId="150" fillId="3" borderId="26" xfId="0" applyFont="1" applyFill="1" applyBorder="1" applyAlignment="1">
      <alignment horizontal="center" vertical="center" wrapText="1"/>
    </xf>
    <xf numFmtId="0" fontId="150" fillId="3" borderId="17" xfId="0" applyFont="1" applyFill="1" applyBorder="1" applyAlignment="1">
      <alignment horizontal="center" vertical="center" wrapText="1"/>
    </xf>
    <xf numFmtId="0" fontId="192" fillId="3" borderId="31" xfId="0" applyFont="1" applyFill="1" applyBorder="1" applyAlignment="1">
      <alignment horizontal="center" vertical="center" wrapText="1"/>
    </xf>
    <xf numFmtId="0" fontId="192" fillId="3" borderId="27" xfId="0" applyFont="1" applyFill="1" applyBorder="1" applyAlignment="1">
      <alignment horizontal="center" vertical="center" wrapText="1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4" fillId="3" borderId="25" xfId="0" applyFont="1" applyFill="1" applyBorder="1" applyAlignment="1">
      <alignment horizontal="center" vertical="center" wrapText="1"/>
    </xf>
    <xf numFmtId="0" fontId="154" fillId="3" borderId="26" xfId="0" applyFont="1" applyFill="1" applyBorder="1" applyAlignment="1">
      <alignment horizontal="center" vertical="center" wrapText="1"/>
    </xf>
    <xf numFmtId="0" fontId="154" fillId="3" borderId="17" xfId="0" applyFont="1" applyFill="1" applyBorder="1" applyAlignment="1">
      <alignment horizontal="center" vertical="center" wrapText="1"/>
    </xf>
    <xf numFmtId="0" fontId="154" fillId="3" borderId="31" xfId="0" applyFont="1" applyFill="1" applyBorder="1" applyAlignment="1">
      <alignment horizontal="center" vertical="center" wrapText="1"/>
    </xf>
    <xf numFmtId="0" fontId="154" fillId="3" borderId="27" xfId="0" applyFont="1" applyFill="1" applyBorder="1" applyAlignment="1">
      <alignment horizontal="center" vertical="center" wrapText="1"/>
    </xf>
    <xf numFmtId="0" fontId="151" fillId="3" borderId="33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5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/>
    </xf>
    <xf numFmtId="0" fontId="154" fillId="3" borderId="1" xfId="0" applyFont="1" applyFill="1" applyBorder="1" applyAlignment="1">
      <alignment horizontal="center" vertical="center" wrapText="1"/>
    </xf>
    <xf numFmtId="0" fontId="190" fillId="3" borderId="36" xfId="0" applyFont="1" applyFill="1" applyBorder="1" applyAlignment="1">
      <alignment horizontal="center" vertical="center" wrapText="1"/>
    </xf>
    <xf numFmtId="0" fontId="148" fillId="3" borderId="36" xfId="0" applyFont="1" applyFill="1" applyBorder="1" applyAlignment="1">
      <alignment horizontal="center" vertical="center" wrapText="1"/>
    </xf>
    <xf numFmtId="0" fontId="151" fillId="3" borderId="36" xfId="0" applyFont="1" applyFill="1" applyBorder="1" applyAlignment="1">
      <alignment horizontal="center" vertical="center" wrapText="1"/>
    </xf>
    <xf numFmtId="0" fontId="151" fillId="3" borderId="3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1" fillId="0" borderId="0" xfId="0" applyFont="1" applyAlignment="1">
      <alignment horizontal="center"/>
    </xf>
    <xf numFmtId="0" fontId="212" fillId="0" borderId="0" xfId="0" applyFont="1" applyAlignment="1">
      <alignment horizontal="center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69" fillId="3" borderId="37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154" fillId="29" borderId="53" xfId="0" applyFont="1" applyFill="1" applyBorder="1" applyAlignment="1">
      <alignment horizontal="center" vertical="center"/>
    </xf>
    <xf numFmtId="0" fontId="154" fillId="29" borderId="54" xfId="0" applyFont="1" applyFill="1" applyBorder="1" applyAlignment="1">
      <alignment horizontal="center" vertical="center"/>
    </xf>
    <xf numFmtId="0" fontId="154" fillId="29" borderId="49" xfId="0" applyFont="1" applyFill="1" applyBorder="1" applyAlignment="1">
      <alignment horizontal="center" vertical="center" wrapText="1"/>
    </xf>
    <xf numFmtId="0" fontId="154" fillId="29" borderId="36" xfId="0" applyFont="1" applyFill="1" applyBorder="1" applyAlignment="1">
      <alignment horizontal="center" vertical="center" wrapText="1"/>
    </xf>
    <xf numFmtId="0" fontId="175" fillId="2" borderId="0" xfId="12" applyFont="1" applyFill="1" applyAlignment="1">
      <alignment horizontal="center" vertical="center"/>
    </xf>
    <xf numFmtId="171" fontId="155" fillId="0" borderId="0" xfId="6" applyNumberFormat="1" applyFont="1" applyAlignment="1">
      <alignment horizontal="right" vertical="center"/>
    </xf>
    <xf numFmtId="0" fontId="160" fillId="0" borderId="0" xfId="0" applyFont="1" applyAlignment="1">
      <alignment horizontal="right" vertical="center"/>
    </xf>
    <xf numFmtId="0" fontId="151" fillId="29" borderId="49" xfId="0" applyFont="1" applyFill="1" applyBorder="1" applyAlignment="1">
      <alignment horizontal="center" vertical="center"/>
    </xf>
    <xf numFmtId="0" fontId="161" fillId="29" borderId="49" xfId="0" applyFont="1" applyFill="1" applyBorder="1" applyAlignment="1">
      <alignment horizontal="center" vertical="center"/>
    </xf>
    <xf numFmtId="0" fontId="151" fillId="29" borderId="49" xfId="0" applyFont="1" applyFill="1" applyBorder="1" applyAlignment="1">
      <alignment horizontal="center" vertical="center" wrapText="1"/>
    </xf>
    <xf numFmtId="0" fontId="151" fillId="29" borderId="51" xfId="0" applyFont="1" applyFill="1" applyBorder="1" applyAlignment="1">
      <alignment horizontal="center" vertical="center"/>
    </xf>
    <xf numFmtId="0" fontId="151" fillId="29" borderId="55" xfId="0" applyFont="1" applyFill="1" applyBorder="1" applyAlignment="1">
      <alignment horizontal="center" vertical="center"/>
    </xf>
    <xf numFmtId="0" fontId="154" fillId="29" borderId="56" xfId="0" applyFont="1" applyFill="1" applyBorder="1" applyAlignment="1">
      <alignment horizontal="center" vertical="center"/>
    </xf>
    <xf numFmtId="0" fontId="154" fillId="29" borderId="57" xfId="0" applyFont="1" applyFill="1" applyBorder="1" applyAlignment="1">
      <alignment horizontal="center" vertical="center"/>
    </xf>
    <xf numFmtId="0" fontId="154" fillId="29" borderId="58" xfId="0" applyFont="1" applyFill="1" applyBorder="1" applyAlignment="1">
      <alignment horizontal="center" vertical="center"/>
    </xf>
    <xf numFmtId="0" fontId="150" fillId="29" borderId="48" xfId="0" applyFont="1" applyFill="1" applyBorder="1" applyAlignment="1">
      <alignment horizontal="center" vertical="center" wrapText="1"/>
    </xf>
    <xf numFmtId="0" fontId="150" fillId="29" borderId="26" xfId="0" applyFont="1" applyFill="1" applyBorder="1" applyAlignment="1">
      <alignment horizontal="center" vertical="center" wrapText="1"/>
    </xf>
    <xf numFmtId="0" fontId="150" fillId="29" borderId="17" xfId="0" applyFont="1" applyFill="1" applyBorder="1" applyAlignment="1">
      <alignment horizontal="center" vertical="center" wrapText="1"/>
    </xf>
    <xf numFmtId="0" fontId="151" fillId="29" borderId="51" xfId="0" applyFont="1" applyFill="1" applyBorder="1" applyAlignment="1">
      <alignment horizontal="center" vertical="center" wrapText="1"/>
    </xf>
    <xf numFmtId="0" fontId="151" fillId="29" borderId="52" xfId="0" applyFont="1" applyFill="1" applyBorder="1" applyAlignment="1">
      <alignment horizontal="center" vertical="center" wrapText="1"/>
    </xf>
    <xf numFmtId="0" fontId="151" fillId="29" borderId="48" xfId="0" applyFont="1" applyFill="1" applyBorder="1" applyAlignment="1">
      <alignment horizontal="center" vertical="center" wrapText="1"/>
    </xf>
    <xf numFmtId="0" fontId="151" fillId="29" borderId="26" xfId="0" applyFont="1" applyFill="1" applyBorder="1" applyAlignment="1">
      <alignment horizontal="center" vertical="center" wrapText="1"/>
    </xf>
    <xf numFmtId="0" fontId="151" fillId="29" borderId="17" xfId="0" applyFont="1" applyFill="1" applyBorder="1" applyAlignment="1">
      <alignment horizontal="center" vertical="center" wrapText="1"/>
    </xf>
    <xf numFmtId="0" fontId="159" fillId="4" borderId="0" xfId="12" applyFont="1" applyFill="1" applyAlignment="1">
      <alignment horizontal="center" vertical="center"/>
    </xf>
    <xf numFmtId="164" fontId="207" fillId="4" borderId="0" xfId="2" applyNumberFormat="1" applyFont="1" applyFill="1" applyAlignment="1" applyProtection="1">
      <alignment horizontal="center"/>
    </xf>
    <xf numFmtId="0" fontId="151" fillId="29" borderId="52" xfId="0" applyFont="1" applyFill="1" applyBorder="1" applyAlignment="1">
      <alignment horizontal="center" vertical="center"/>
    </xf>
    <xf numFmtId="166" fontId="147" fillId="4" borderId="60" xfId="0" applyNumberFormat="1" applyFont="1" applyFill="1" applyBorder="1" applyAlignment="1">
      <alignment horizontal="center" vertical="center" wrapText="1"/>
    </xf>
    <xf numFmtId="166" fontId="147" fillId="4" borderId="60" xfId="0" applyNumberFormat="1" applyFont="1" applyFill="1" applyBorder="1" applyAlignment="1">
      <alignment horizontal="center" vertical="center"/>
    </xf>
  </cellXfs>
  <cellStyles count="223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7D54474F-37FB-438F-94A0-31D88CBB36C4}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6" xfId="221" xr:uid="{F9B09E86-1F13-40AB-B4E3-C549257403EE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30</xdr:row>
      <xdr:rowOff>171450</xdr:rowOff>
    </xdr:from>
    <xdr:to>
      <xdr:col>2</xdr:col>
      <xdr:colOff>495300</xdr:colOff>
      <xdr:row>30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0</xdr:row>
      <xdr:rowOff>28574</xdr:rowOff>
    </xdr:from>
    <xdr:to>
      <xdr:col>0</xdr:col>
      <xdr:colOff>2019300</xdr:colOff>
      <xdr:row>3</xdr:row>
      <xdr:rowOff>257174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8574"/>
          <a:ext cx="17526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206374</xdr:colOff>
      <xdr:row>0</xdr:row>
      <xdr:rowOff>147637</xdr:rowOff>
    </xdr:from>
    <xdr:to>
      <xdr:col>0</xdr:col>
      <xdr:colOff>1928813</xdr:colOff>
      <xdr:row>4</xdr:row>
      <xdr:rowOff>52387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" y="147637"/>
          <a:ext cx="1722439" cy="1309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77066</xdr:rowOff>
    </xdr:from>
    <xdr:to>
      <xdr:col>0</xdr:col>
      <xdr:colOff>1585421</xdr:colOff>
      <xdr:row>3</xdr:row>
      <xdr:rowOff>10391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77066"/>
          <a:ext cx="1252046" cy="10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268288</xdr:colOff>
      <xdr:row>0</xdr:row>
      <xdr:rowOff>112714</xdr:rowOff>
    </xdr:from>
    <xdr:to>
      <xdr:col>0</xdr:col>
      <xdr:colOff>1563688</xdr:colOff>
      <xdr:row>3</xdr:row>
      <xdr:rowOff>65089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288" y="112714"/>
          <a:ext cx="12954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373062</xdr:colOff>
      <xdr:row>0</xdr:row>
      <xdr:rowOff>179388</xdr:rowOff>
    </xdr:from>
    <xdr:to>
      <xdr:col>0</xdr:col>
      <xdr:colOff>1763712</xdr:colOff>
      <xdr:row>3</xdr:row>
      <xdr:rowOff>207963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062" y="179388"/>
          <a:ext cx="1390650" cy="1147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</row>
        <row r="34">
          <cell r="A34" t="str">
            <v xml:space="preserve">TEL : 84.8.38290000          FAX : 84.8. 39307268 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</row>
        <row r="35">
          <cell r="A35" t="str">
            <v>EMAIL : SGN.ATD.CUS@COSCON.COM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1.bin"/><Relationship Id="rId13" Type="http://schemas.openxmlformats.org/officeDocument/2006/relationships/printerSettings" Target="../printerSettings/printerSettings206.bin"/><Relationship Id="rId18" Type="http://schemas.openxmlformats.org/officeDocument/2006/relationships/printerSettings" Target="../printerSettings/printerSettings211.bin"/><Relationship Id="rId26" Type="http://schemas.openxmlformats.org/officeDocument/2006/relationships/printerSettings" Target="../printerSettings/printerSettings219.bin"/><Relationship Id="rId3" Type="http://schemas.openxmlformats.org/officeDocument/2006/relationships/printerSettings" Target="../printerSettings/printerSettings196.bin"/><Relationship Id="rId21" Type="http://schemas.openxmlformats.org/officeDocument/2006/relationships/printerSettings" Target="../printerSettings/printerSettings214.bin"/><Relationship Id="rId7" Type="http://schemas.openxmlformats.org/officeDocument/2006/relationships/printerSettings" Target="../printerSettings/printerSettings200.bin"/><Relationship Id="rId12" Type="http://schemas.openxmlformats.org/officeDocument/2006/relationships/printerSettings" Target="../printerSettings/printerSettings205.bin"/><Relationship Id="rId17" Type="http://schemas.openxmlformats.org/officeDocument/2006/relationships/printerSettings" Target="../printerSettings/printerSettings210.bin"/><Relationship Id="rId25" Type="http://schemas.openxmlformats.org/officeDocument/2006/relationships/printerSettings" Target="../printerSettings/printerSettings218.bin"/><Relationship Id="rId2" Type="http://schemas.openxmlformats.org/officeDocument/2006/relationships/printerSettings" Target="../printerSettings/printerSettings195.bin"/><Relationship Id="rId16" Type="http://schemas.openxmlformats.org/officeDocument/2006/relationships/printerSettings" Target="../printerSettings/printerSettings209.bin"/><Relationship Id="rId20" Type="http://schemas.openxmlformats.org/officeDocument/2006/relationships/printerSettings" Target="../printerSettings/printerSettings213.bin"/><Relationship Id="rId29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194.bin"/><Relationship Id="rId6" Type="http://schemas.openxmlformats.org/officeDocument/2006/relationships/printerSettings" Target="../printerSettings/printerSettings199.bin"/><Relationship Id="rId11" Type="http://schemas.openxmlformats.org/officeDocument/2006/relationships/printerSettings" Target="../printerSettings/printerSettings204.bin"/><Relationship Id="rId24" Type="http://schemas.openxmlformats.org/officeDocument/2006/relationships/printerSettings" Target="../printerSettings/printerSettings217.bin"/><Relationship Id="rId5" Type="http://schemas.openxmlformats.org/officeDocument/2006/relationships/printerSettings" Target="../printerSettings/printerSettings198.bin"/><Relationship Id="rId15" Type="http://schemas.openxmlformats.org/officeDocument/2006/relationships/printerSettings" Target="../printerSettings/printerSettings208.bin"/><Relationship Id="rId23" Type="http://schemas.openxmlformats.org/officeDocument/2006/relationships/printerSettings" Target="../printerSettings/printerSettings216.bin"/><Relationship Id="rId28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03.bin"/><Relationship Id="rId19" Type="http://schemas.openxmlformats.org/officeDocument/2006/relationships/printerSettings" Target="../printerSettings/printerSettings212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197.bin"/><Relationship Id="rId9" Type="http://schemas.openxmlformats.org/officeDocument/2006/relationships/printerSettings" Target="../printerSettings/printerSettings202.bin"/><Relationship Id="rId14" Type="http://schemas.openxmlformats.org/officeDocument/2006/relationships/printerSettings" Target="../printerSettings/printerSettings207.bin"/><Relationship Id="rId22" Type="http://schemas.openxmlformats.org/officeDocument/2006/relationships/printerSettings" Target="../printerSettings/printerSettings215.bin"/><Relationship Id="rId27" Type="http://schemas.openxmlformats.org/officeDocument/2006/relationships/printerSettings" Target="../printerSettings/printerSettings220.bin"/><Relationship Id="rId30" Type="http://schemas.openxmlformats.org/officeDocument/2006/relationships/printerSettings" Target="../printerSettings/printerSettings22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1.bin"/><Relationship Id="rId13" Type="http://schemas.openxmlformats.org/officeDocument/2006/relationships/printerSettings" Target="../printerSettings/printerSettings236.bin"/><Relationship Id="rId18" Type="http://schemas.openxmlformats.org/officeDocument/2006/relationships/printerSettings" Target="../printerSettings/printerSettings241.bin"/><Relationship Id="rId26" Type="http://schemas.openxmlformats.org/officeDocument/2006/relationships/printerSettings" Target="../printerSettings/printerSettings249.bin"/><Relationship Id="rId3" Type="http://schemas.openxmlformats.org/officeDocument/2006/relationships/printerSettings" Target="../printerSettings/printerSettings226.bin"/><Relationship Id="rId21" Type="http://schemas.openxmlformats.org/officeDocument/2006/relationships/printerSettings" Target="../printerSettings/printerSettings244.bin"/><Relationship Id="rId7" Type="http://schemas.openxmlformats.org/officeDocument/2006/relationships/printerSettings" Target="../printerSettings/printerSettings230.bin"/><Relationship Id="rId12" Type="http://schemas.openxmlformats.org/officeDocument/2006/relationships/printerSettings" Target="../printerSettings/printerSettings235.bin"/><Relationship Id="rId17" Type="http://schemas.openxmlformats.org/officeDocument/2006/relationships/printerSettings" Target="../printerSettings/printerSettings240.bin"/><Relationship Id="rId25" Type="http://schemas.openxmlformats.org/officeDocument/2006/relationships/printerSettings" Target="../printerSettings/printerSettings248.bin"/><Relationship Id="rId2" Type="http://schemas.openxmlformats.org/officeDocument/2006/relationships/printerSettings" Target="../printerSettings/printerSettings225.bin"/><Relationship Id="rId16" Type="http://schemas.openxmlformats.org/officeDocument/2006/relationships/printerSettings" Target="../printerSettings/printerSettings239.bin"/><Relationship Id="rId20" Type="http://schemas.openxmlformats.org/officeDocument/2006/relationships/printerSettings" Target="../printerSettings/printerSettings243.bin"/><Relationship Id="rId29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24.bin"/><Relationship Id="rId6" Type="http://schemas.openxmlformats.org/officeDocument/2006/relationships/printerSettings" Target="../printerSettings/printerSettings229.bin"/><Relationship Id="rId11" Type="http://schemas.openxmlformats.org/officeDocument/2006/relationships/printerSettings" Target="../printerSettings/printerSettings234.bin"/><Relationship Id="rId24" Type="http://schemas.openxmlformats.org/officeDocument/2006/relationships/printerSettings" Target="../printerSettings/printerSettings247.bin"/><Relationship Id="rId5" Type="http://schemas.openxmlformats.org/officeDocument/2006/relationships/printerSettings" Target="../printerSettings/printerSettings228.bin"/><Relationship Id="rId15" Type="http://schemas.openxmlformats.org/officeDocument/2006/relationships/printerSettings" Target="../printerSettings/printerSettings238.bin"/><Relationship Id="rId23" Type="http://schemas.openxmlformats.org/officeDocument/2006/relationships/printerSettings" Target="../printerSettings/printerSettings246.bin"/><Relationship Id="rId28" Type="http://schemas.openxmlformats.org/officeDocument/2006/relationships/printerSettings" Target="../printerSettings/printerSettings251.bin"/><Relationship Id="rId10" Type="http://schemas.openxmlformats.org/officeDocument/2006/relationships/printerSettings" Target="../printerSettings/printerSettings233.bin"/><Relationship Id="rId19" Type="http://schemas.openxmlformats.org/officeDocument/2006/relationships/printerSettings" Target="../printerSettings/printerSettings242.bin"/><Relationship Id="rId31" Type="http://schemas.openxmlformats.org/officeDocument/2006/relationships/drawing" Target="../drawings/drawing12.xml"/><Relationship Id="rId4" Type="http://schemas.openxmlformats.org/officeDocument/2006/relationships/printerSettings" Target="../printerSettings/printerSettings227.bin"/><Relationship Id="rId9" Type="http://schemas.openxmlformats.org/officeDocument/2006/relationships/printerSettings" Target="../printerSettings/printerSettings232.bin"/><Relationship Id="rId14" Type="http://schemas.openxmlformats.org/officeDocument/2006/relationships/printerSettings" Target="../printerSettings/printerSettings237.bin"/><Relationship Id="rId22" Type="http://schemas.openxmlformats.org/officeDocument/2006/relationships/printerSettings" Target="../printerSettings/printerSettings245.bin"/><Relationship Id="rId27" Type="http://schemas.openxmlformats.org/officeDocument/2006/relationships/printerSettings" Target="../printerSettings/printerSettings250.bin"/><Relationship Id="rId30" Type="http://schemas.openxmlformats.org/officeDocument/2006/relationships/printerSettings" Target="../printerSettings/printerSettings25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1.bin"/><Relationship Id="rId13" Type="http://schemas.openxmlformats.org/officeDocument/2006/relationships/printerSettings" Target="../printerSettings/printerSettings266.bin"/><Relationship Id="rId18" Type="http://schemas.openxmlformats.org/officeDocument/2006/relationships/printerSettings" Target="../printerSettings/printerSettings271.bin"/><Relationship Id="rId26" Type="http://schemas.openxmlformats.org/officeDocument/2006/relationships/printerSettings" Target="../printerSettings/printerSettings279.bin"/><Relationship Id="rId3" Type="http://schemas.openxmlformats.org/officeDocument/2006/relationships/printerSettings" Target="../printerSettings/printerSettings256.bin"/><Relationship Id="rId21" Type="http://schemas.openxmlformats.org/officeDocument/2006/relationships/printerSettings" Target="../printerSettings/printerSettings274.bin"/><Relationship Id="rId7" Type="http://schemas.openxmlformats.org/officeDocument/2006/relationships/printerSettings" Target="../printerSettings/printerSettings260.bin"/><Relationship Id="rId12" Type="http://schemas.openxmlformats.org/officeDocument/2006/relationships/printerSettings" Target="../printerSettings/printerSettings265.bin"/><Relationship Id="rId17" Type="http://schemas.openxmlformats.org/officeDocument/2006/relationships/printerSettings" Target="../printerSettings/printerSettings270.bin"/><Relationship Id="rId25" Type="http://schemas.openxmlformats.org/officeDocument/2006/relationships/printerSettings" Target="../printerSettings/printerSettings278.bin"/><Relationship Id="rId2" Type="http://schemas.openxmlformats.org/officeDocument/2006/relationships/printerSettings" Target="../printerSettings/printerSettings255.bin"/><Relationship Id="rId16" Type="http://schemas.openxmlformats.org/officeDocument/2006/relationships/printerSettings" Target="../printerSettings/printerSettings269.bin"/><Relationship Id="rId20" Type="http://schemas.openxmlformats.org/officeDocument/2006/relationships/printerSettings" Target="../printerSettings/printerSettings273.bin"/><Relationship Id="rId29" Type="http://schemas.openxmlformats.org/officeDocument/2006/relationships/printerSettings" Target="../printerSettings/printerSettings282.bin"/><Relationship Id="rId1" Type="http://schemas.openxmlformats.org/officeDocument/2006/relationships/printerSettings" Target="../printerSettings/printerSettings254.bin"/><Relationship Id="rId6" Type="http://schemas.openxmlformats.org/officeDocument/2006/relationships/printerSettings" Target="../printerSettings/printerSettings259.bin"/><Relationship Id="rId11" Type="http://schemas.openxmlformats.org/officeDocument/2006/relationships/printerSettings" Target="../printerSettings/printerSettings264.bin"/><Relationship Id="rId24" Type="http://schemas.openxmlformats.org/officeDocument/2006/relationships/printerSettings" Target="../printerSettings/printerSettings277.bin"/><Relationship Id="rId5" Type="http://schemas.openxmlformats.org/officeDocument/2006/relationships/printerSettings" Target="../printerSettings/printerSettings258.bin"/><Relationship Id="rId15" Type="http://schemas.openxmlformats.org/officeDocument/2006/relationships/printerSettings" Target="../printerSettings/printerSettings268.bin"/><Relationship Id="rId23" Type="http://schemas.openxmlformats.org/officeDocument/2006/relationships/printerSettings" Target="../printerSettings/printerSettings276.bin"/><Relationship Id="rId28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63.bin"/><Relationship Id="rId19" Type="http://schemas.openxmlformats.org/officeDocument/2006/relationships/printerSettings" Target="../printerSettings/printerSettings272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257.bin"/><Relationship Id="rId9" Type="http://schemas.openxmlformats.org/officeDocument/2006/relationships/printerSettings" Target="../printerSettings/printerSettings262.bin"/><Relationship Id="rId14" Type="http://schemas.openxmlformats.org/officeDocument/2006/relationships/printerSettings" Target="../printerSettings/printerSettings267.bin"/><Relationship Id="rId22" Type="http://schemas.openxmlformats.org/officeDocument/2006/relationships/printerSettings" Target="../printerSettings/printerSettings275.bin"/><Relationship Id="rId27" Type="http://schemas.openxmlformats.org/officeDocument/2006/relationships/printerSettings" Target="../printerSettings/printerSettings280.bin"/><Relationship Id="rId30" Type="http://schemas.openxmlformats.org/officeDocument/2006/relationships/printerSettings" Target="../printerSettings/printerSettings28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1.bin"/><Relationship Id="rId13" Type="http://schemas.openxmlformats.org/officeDocument/2006/relationships/printerSettings" Target="../printerSettings/printerSettings296.bin"/><Relationship Id="rId18" Type="http://schemas.openxmlformats.org/officeDocument/2006/relationships/printerSettings" Target="../printerSettings/printerSettings301.bin"/><Relationship Id="rId26" Type="http://schemas.openxmlformats.org/officeDocument/2006/relationships/printerSettings" Target="../printerSettings/printerSettings309.bin"/><Relationship Id="rId3" Type="http://schemas.openxmlformats.org/officeDocument/2006/relationships/printerSettings" Target="../printerSettings/printerSettings286.bin"/><Relationship Id="rId21" Type="http://schemas.openxmlformats.org/officeDocument/2006/relationships/printerSettings" Target="../printerSettings/printerSettings304.bin"/><Relationship Id="rId7" Type="http://schemas.openxmlformats.org/officeDocument/2006/relationships/printerSettings" Target="../printerSettings/printerSettings290.bin"/><Relationship Id="rId12" Type="http://schemas.openxmlformats.org/officeDocument/2006/relationships/printerSettings" Target="../printerSettings/printerSettings295.bin"/><Relationship Id="rId17" Type="http://schemas.openxmlformats.org/officeDocument/2006/relationships/printerSettings" Target="../printerSettings/printerSettings300.bin"/><Relationship Id="rId25" Type="http://schemas.openxmlformats.org/officeDocument/2006/relationships/printerSettings" Target="../printerSettings/printerSettings308.bin"/><Relationship Id="rId2" Type="http://schemas.openxmlformats.org/officeDocument/2006/relationships/printerSettings" Target="../printerSettings/printerSettings285.bin"/><Relationship Id="rId16" Type="http://schemas.openxmlformats.org/officeDocument/2006/relationships/printerSettings" Target="../printerSettings/printerSettings299.bin"/><Relationship Id="rId20" Type="http://schemas.openxmlformats.org/officeDocument/2006/relationships/printerSettings" Target="../printerSettings/printerSettings303.bin"/><Relationship Id="rId29" Type="http://schemas.openxmlformats.org/officeDocument/2006/relationships/printerSettings" Target="../printerSettings/printerSettings312.bin"/><Relationship Id="rId1" Type="http://schemas.openxmlformats.org/officeDocument/2006/relationships/printerSettings" Target="../printerSettings/printerSettings284.bin"/><Relationship Id="rId6" Type="http://schemas.openxmlformats.org/officeDocument/2006/relationships/printerSettings" Target="../printerSettings/printerSettings289.bin"/><Relationship Id="rId11" Type="http://schemas.openxmlformats.org/officeDocument/2006/relationships/printerSettings" Target="../printerSettings/printerSettings294.bin"/><Relationship Id="rId24" Type="http://schemas.openxmlformats.org/officeDocument/2006/relationships/printerSettings" Target="../printerSettings/printerSettings307.bin"/><Relationship Id="rId5" Type="http://schemas.openxmlformats.org/officeDocument/2006/relationships/printerSettings" Target="../printerSettings/printerSettings288.bin"/><Relationship Id="rId15" Type="http://schemas.openxmlformats.org/officeDocument/2006/relationships/printerSettings" Target="../printerSettings/printerSettings298.bin"/><Relationship Id="rId23" Type="http://schemas.openxmlformats.org/officeDocument/2006/relationships/printerSettings" Target="../printerSettings/printerSettings306.bin"/><Relationship Id="rId28" Type="http://schemas.openxmlformats.org/officeDocument/2006/relationships/printerSettings" Target="../printerSettings/printerSettings311.bin"/><Relationship Id="rId10" Type="http://schemas.openxmlformats.org/officeDocument/2006/relationships/printerSettings" Target="../printerSettings/printerSettings293.bin"/><Relationship Id="rId19" Type="http://schemas.openxmlformats.org/officeDocument/2006/relationships/printerSettings" Target="../printerSettings/printerSettings302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87.bin"/><Relationship Id="rId9" Type="http://schemas.openxmlformats.org/officeDocument/2006/relationships/printerSettings" Target="../printerSettings/printerSettings292.bin"/><Relationship Id="rId14" Type="http://schemas.openxmlformats.org/officeDocument/2006/relationships/printerSettings" Target="../printerSettings/printerSettings297.bin"/><Relationship Id="rId22" Type="http://schemas.openxmlformats.org/officeDocument/2006/relationships/printerSettings" Target="../printerSettings/printerSettings305.bin"/><Relationship Id="rId27" Type="http://schemas.openxmlformats.org/officeDocument/2006/relationships/printerSettings" Target="../printerSettings/printerSettings310.bin"/><Relationship Id="rId30" Type="http://schemas.openxmlformats.org/officeDocument/2006/relationships/printerSettings" Target="../printerSettings/printerSettings3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18" Type="http://schemas.openxmlformats.org/officeDocument/2006/relationships/printerSettings" Target="../printerSettings/printerSettings63.bin"/><Relationship Id="rId26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48.bin"/><Relationship Id="rId21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17" Type="http://schemas.openxmlformats.org/officeDocument/2006/relationships/printerSettings" Target="../printerSettings/printerSettings62.bin"/><Relationship Id="rId25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47.bin"/><Relationship Id="rId16" Type="http://schemas.openxmlformats.org/officeDocument/2006/relationships/printerSettings" Target="../printerSettings/printerSettings61.bin"/><Relationship Id="rId20" Type="http://schemas.openxmlformats.org/officeDocument/2006/relationships/printerSettings" Target="../printerSettings/printerSettings65.bin"/><Relationship Id="rId29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24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23" Type="http://schemas.openxmlformats.org/officeDocument/2006/relationships/printerSettings" Target="../printerSettings/printerSettings68.bin"/><Relationship Id="rId28" Type="http://schemas.openxmlformats.org/officeDocument/2006/relationships/printerSettings" Target="../printerSettings/printerSettings73.bin"/><Relationship Id="rId10" Type="http://schemas.openxmlformats.org/officeDocument/2006/relationships/printerSettings" Target="../printerSettings/printerSettings55.bin"/><Relationship Id="rId19" Type="http://schemas.openxmlformats.org/officeDocument/2006/relationships/printerSettings" Target="../printerSettings/printerSettings64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Relationship Id="rId22" Type="http://schemas.openxmlformats.org/officeDocument/2006/relationships/printerSettings" Target="../printerSettings/printerSettings67.bin"/><Relationship Id="rId27" Type="http://schemas.openxmlformats.org/officeDocument/2006/relationships/printerSettings" Target="../printerSettings/printerSettings72.bin"/><Relationship Id="rId30" Type="http://schemas.openxmlformats.org/officeDocument/2006/relationships/printerSettings" Target="../printerSettings/printerSettings7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18" Type="http://schemas.openxmlformats.org/officeDocument/2006/relationships/printerSettings" Target="../printerSettings/printerSettings93.bin"/><Relationship Id="rId26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78.bin"/><Relationship Id="rId21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17" Type="http://schemas.openxmlformats.org/officeDocument/2006/relationships/printerSettings" Target="../printerSettings/printerSettings92.bin"/><Relationship Id="rId25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77.bin"/><Relationship Id="rId16" Type="http://schemas.openxmlformats.org/officeDocument/2006/relationships/printerSettings" Target="../printerSettings/printerSettings91.bin"/><Relationship Id="rId20" Type="http://schemas.openxmlformats.org/officeDocument/2006/relationships/printerSettings" Target="../printerSettings/printerSettings95.bin"/><Relationship Id="rId29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24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23" Type="http://schemas.openxmlformats.org/officeDocument/2006/relationships/printerSettings" Target="../printerSettings/printerSettings98.bin"/><Relationship Id="rId28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85.bin"/><Relationship Id="rId19" Type="http://schemas.openxmlformats.org/officeDocument/2006/relationships/printerSettings" Target="../printerSettings/printerSettings94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Relationship Id="rId22" Type="http://schemas.openxmlformats.org/officeDocument/2006/relationships/printerSettings" Target="../printerSettings/printerSettings97.bin"/><Relationship Id="rId27" Type="http://schemas.openxmlformats.org/officeDocument/2006/relationships/printerSettings" Target="../printerSettings/printerSettings102.bin"/><Relationship Id="rId30" Type="http://schemas.openxmlformats.org/officeDocument/2006/relationships/printerSettings" Target="../printerSettings/printerSettings10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18" Type="http://schemas.openxmlformats.org/officeDocument/2006/relationships/printerSettings" Target="../printerSettings/printerSettings123.bin"/><Relationship Id="rId26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08.bin"/><Relationship Id="rId21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17" Type="http://schemas.openxmlformats.org/officeDocument/2006/relationships/printerSettings" Target="../printerSettings/printerSettings122.bin"/><Relationship Id="rId25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07.bin"/><Relationship Id="rId16" Type="http://schemas.openxmlformats.org/officeDocument/2006/relationships/printerSettings" Target="../printerSettings/printerSettings121.bin"/><Relationship Id="rId20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24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23" Type="http://schemas.openxmlformats.org/officeDocument/2006/relationships/printerSettings" Target="../printerSettings/printerSettings128.bin"/><Relationship Id="rId28" Type="http://schemas.openxmlformats.org/officeDocument/2006/relationships/drawing" Target="../drawings/drawing7.xml"/><Relationship Id="rId10" Type="http://schemas.openxmlformats.org/officeDocument/2006/relationships/printerSettings" Target="../printerSettings/printerSettings115.bin"/><Relationship Id="rId19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Relationship Id="rId22" Type="http://schemas.openxmlformats.org/officeDocument/2006/relationships/printerSettings" Target="../printerSettings/printerSettings127.bin"/><Relationship Id="rId27" Type="http://schemas.openxmlformats.org/officeDocument/2006/relationships/printerSettings" Target="../printerSettings/printerSettings13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0.bin"/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65.bin"/><Relationship Id="rId21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69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0" Type="http://schemas.openxmlformats.org/officeDocument/2006/relationships/printerSettings" Target="../printerSettings/printerSettings182.bin"/><Relationship Id="rId29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67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37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75" t="s">
        <v>80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7"/>
    </row>
    <row r="4" spans="1:13" s="31" customFormat="1" ht="38.25" customHeight="1" thickBot="1">
      <c r="A4" s="578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80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1" t="s">
        <v>36</v>
      </c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32</v>
      </c>
      <c r="K8" s="159">
        <f ca="1">TODAY()</f>
        <v>44880</v>
      </c>
      <c r="L8" s="32"/>
      <c r="M8" s="32"/>
    </row>
    <row r="9" spans="1:13" s="73" customFormat="1" ht="36" customHeight="1">
      <c r="A9" s="72"/>
      <c r="B9" s="155" t="s">
        <v>23</v>
      </c>
      <c r="H9" s="72"/>
    </row>
    <row r="10" spans="1:13" s="76" customFormat="1" ht="29.25" customHeight="1">
      <c r="A10" s="161" t="s">
        <v>49</v>
      </c>
      <c r="B10" s="163" t="s">
        <v>170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49</v>
      </c>
      <c r="B11" s="163" t="s">
        <v>147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49</v>
      </c>
      <c r="B12" s="163" t="s">
        <v>79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49</v>
      </c>
      <c r="B13" s="163" t="s">
        <v>171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49</v>
      </c>
      <c r="B14" s="163" t="s">
        <v>53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49</v>
      </c>
      <c r="B15" s="163" t="s">
        <v>55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33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50</v>
      </c>
      <c r="B18" s="173" t="s">
        <v>78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50</v>
      </c>
      <c r="B19" s="173" t="s">
        <v>77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50</v>
      </c>
      <c r="B20" s="173" t="s">
        <v>143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50</v>
      </c>
      <c r="B21" s="173" t="s">
        <v>144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50</v>
      </c>
      <c r="B22" s="173" t="s">
        <v>145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50</v>
      </c>
      <c r="B23" s="173" t="s">
        <v>172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50</v>
      </c>
      <c r="B24" s="173" t="s">
        <v>146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50</v>
      </c>
      <c r="B25" s="173" t="s">
        <v>191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83" t="s">
        <v>34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65"/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7"/>
    </row>
    <row r="32" spans="1:13" s="88" customFormat="1" ht="58.5" customHeight="1">
      <c r="A32" s="568" t="s">
        <v>40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70"/>
    </row>
    <row r="33" spans="1:13" s="89" customFormat="1" ht="27" customHeight="1">
      <c r="A33" s="571" t="s">
        <v>218</v>
      </c>
      <c r="B33" s="572"/>
      <c r="C33" s="572"/>
      <c r="D33" s="572"/>
      <c r="E33" s="572"/>
      <c r="F33" s="572"/>
      <c r="G33" s="572"/>
      <c r="H33" s="572"/>
      <c r="I33" s="572"/>
      <c r="J33" s="572"/>
      <c r="K33" s="572"/>
      <c r="L33" s="572"/>
      <c r="M33" s="573"/>
    </row>
    <row r="34" spans="1:13" s="89" customFormat="1" ht="27" customHeight="1">
      <c r="A34" s="574" t="s">
        <v>35</v>
      </c>
      <c r="B34" s="572"/>
      <c r="C34" s="572"/>
      <c r="D34" s="572"/>
      <c r="E34" s="572"/>
      <c r="F34" s="572"/>
      <c r="G34" s="572"/>
      <c r="H34" s="572"/>
      <c r="I34" s="572"/>
      <c r="J34" s="572"/>
      <c r="K34" s="572"/>
      <c r="L34" s="572"/>
      <c r="M34" s="573"/>
    </row>
    <row r="35" spans="1:13" s="90" customFormat="1" ht="27" customHeight="1">
      <c r="A35" s="571" t="s">
        <v>219</v>
      </c>
      <c r="B35" s="572"/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3"/>
    </row>
    <row r="36" spans="1:13" s="90" customFormat="1" ht="27" customHeight="1">
      <c r="A36" s="574" t="s">
        <v>65</v>
      </c>
      <c r="B36" s="572"/>
      <c r="C36" s="572"/>
      <c r="D36" s="572"/>
      <c r="E36" s="572"/>
      <c r="F36" s="572"/>
      <c r="G36" s="572"/>
      <c r="H36" s="572"/>
      <c r="I36" s="572"/>
      <c r="J36" s="572"/>
      <c r="K36" s="572"/>
      <c r="L36" s="572"/>
      <c r="M36" s="573"/>
    </row>
    <row r="37" spans="1:13" s="30" customFormat="1" ht="11.25" customHeight="1" thickBot="1">
      <c r="A37" s="562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4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:M3"/>
    <mergeCell ref="A4:M4"/>
    <mergeCell ref="A6:M6"/>
    <mergeCell ref="A35:M35"/>
    <mergeCell ref="A29:M29"/>
    <mergeCell ref="A37:M37"/>
    <mergeCell ref="A31:M31"/>
    <mergeCell ref="A32:M32"/>
    <mergeCell ref="A33:M33"/>
    <mergeCell ref="A34:M34"/>
    <mergeCell ref="A36:M36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1438-9427-4363-AEC4-CF18DFB0220E}">
  <sheetPr>
    <pageSetUpPr fitToPage="1"/>
  </sheetPr>
  <dimension ref="A1:L28"/>
  <sheetViews>
    <sheetView showGridLines="0" tabSelected="1" view="pageBreakPreview" zoomScaleNormal="100" zoomScaleSheetLayoutView="100" workbookViewId="0">
      <selection activeCell="G23" sqref="G23"/>
    </sheetView>
  </sheetViews>
  <sheetFormatPr defaultRowHeight="15"/>
  <cols>
    <col min="1" max="1" width="23.88671875" customWidth="1"/>
    <col min="3" max="3" width="8.33203125" customWidth="1"/>
    <col min="4" max="4" width="7.44140625" customWidth="1"/>
    <col min="5" max="5" width="7.21875" customWidth="1"/>
    <col min="6" max="6" width="7.6640625" customWidth="1"/>
    <col min="7" max="7" width="22" customWidth="1"/>
    <col min="8" max="8" width="11.21875" customWidth="1"/>
    <col min="9" max="10" width="8.33203125" customWidth="1"/>
    <col min="11" max="11" width="7.88671875" customWidth="1"/>
    <col min="12" max="12" width="8.44140625" customWidth="1"/>
  </cols>
  <sheetData>
    <row r="1" spans="1:12">
      <c r="A1" s="661"/>
      <c r="B1" s="661"/>
      <c r="C1" s="661"/>
      <c r="D1" s="661"/>
      <c r="E1" s="661"/>
      <c r="F1" s="661"/>
      <c r="G1" s="661"/>
      <c r="H1" s="661"/>
      <c r="I1" s="661"/>
      <c r="J1" s="661"/>
    </row>
    <row r="2" spans="1:12" ht="43.5">
      <c r="A2" s="662" t="s">
        <v>68</v>
      </c>
      <c r="B2" s="663"/>
      <c r="C2" s="663"/>
      <c r="D2" s="663"/>
      <c r="E2" s="663"/>
      <c r="F2" s="663"/>
      <c r="G2" s="663"/>
      <c r="H2" s="663"/>
      <c r="I2" s="663"/>
      <c r="J2" s="663"/>
    </row>
    <row r="3" spans="1:12" ht="22.5">
      <c r="A3" s="603" t="s">
        <v>215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>
      <c r="A4" s="244"/>
      <c r="B4" s="244"/>
      <c r="C4" s="244"/>
      <c r="D4" s="244"/>
      <c r="E4" s="244"/>
      <c r="F4" s="244"/>
      <c r="G4" s="244"/>
      <c r="H4" s="244"/>
      <c r="I4" s="244"/>
      <c r="J4" s="244"/>
    </row>
    <row r="5" spans="1:12" ht="18">
      <c r="A5" s="265" t="s">
        <v>22</v>
      </c>
      <c r="B5" s="266"/>
      <c r="C5" s="219"/>
      <c r="D5" s="267"/>
      <c r="E5" s="219"/>
      <c r="F5" s="219"/>
      <c r="G5" s="219"/>
      <c r="H5" s="219"/>
      <c r="I5" s="219"/>
      <c r="J5" s="219"/>
      <c r="K5" s="268" t="s">
        <v>59</v>
      </c>
      <c r="L5" s="349">
        <f ca="1">TODAY()</f>
        <v>44880</v>
      </c>
    </row>
    <row r="6" spans="1:12" ht="23.25" thickBot="1">
      <c r="A6" s="271"/>
      <c r="B6" s="266"/>
      <c r="C6" s="219"/>
      <c r="D6" s="219"/>
      <c r="E6" s="219"/>
      <c r="F6" s="219"/>
      <c r="G6" s="219"/>
      <c r="H6" s="219"/>
      <c r="I6" s="219"/>
      <c r="J6" s="219"/>
    </row>
    <row r="7" spans="1:12" ht="36" customHeight="1" thickTop="1">
      <c r="A7" s="607" t="s">
        <v>3</v>
      </c>
      <c r="B7" s="609" t="s">
        <v>10</v>
      </c>
      <c r="C7" s="657" t="s">
        <v>203</v>
      </c>
      <c r="D7" s="657"/>
      <c r="E7" s="658" t="s">
        <v>133</v>
      </c>
      <c r="F7" s="658"/>
      <c r="G7" s="644" t="s">
        <v>30</v>
      </c>
      <c r="H7" s="637" t="s">
        <v>10</v>
      </c>
      <c r="I7" s="647" t="s">
        <v>133</v>
      </c>
      <c r="J7" s="648"/>
      <c r="K7" s="617" t="s">
        <v>216</v>
      </c>
      <c r="L7" s="649"/>
    </row>
    <row r="8" spans="1:12" ht="16.5" customHeight="1">
      <c r="A8" s="608"/>
      <c r="B8" s="610"/>
      <c r="C8" s="657"/>
      <c r="D8" s="657"/>
      <c r="E8" s="658"/>
      <c r="F8" s="658"/>
      <c r="G8" s="645"/>
      <c r="H8" s="638"/>
      <c r="I8" s="273" t="s">
        <v>4</v>
      </c>
      <c r="J8" s="273" t="s">
        <v>0</v>
      </c>
      <c r="K8" s="273" t="s">
        <v>4</v>
      </c>
      <c r="L8" s="294" t="s">
        <v>0</v>
      </c>
    </row>
    <row r="9" spans="1:12" ht="16.5" customHeight="1">
      <c r="A9" s="608"/>
      <c r="B9" s="610"/>
      <c r="C9" s="272" t="s">
        <v>4</v>
      </c>
      <c r="D9" s="272" t="s">
        <v>0</v>
      </c>
      <c r="E9" s="273" t="s">
        <v>4</v>
      </c>
      <c r="F9" s="273" t="s">
        <v>0</v>
      </c>
      <c r="G9" s="645"/>
      <c r="H9" s="638"/>
      <c r="I9" s="300" t="s">
        <v>11</v>
      </c>
      <c r="J9" s="300" t="s">
        <v>12</v>
      </c>
      <c r="K9" s="300" t="s">
        <v>7</v>
      </c>
      <c r="L9" s="301" t="s">
        <v>12</v>
      </c>
    </row>
    <row r="10" spans="1:12" ht="16.5" customHeight="1">
      <c r="A10" s="608"/>
      <c r="B10" s="610"/>
      <c r="C10" s="274" t="s">
        <v>7</v>
      </c>
      <c r="D10" s="274" t="s">
        <v>12</v>
      </c>
      <c r="E10" s="275" t="s">
        <v>8</v>
      </c>
      <c r="F10" s="275" t="s">
        <v>5</v>
      </c>
      <c r="G10" s="646"/>
      <c r="H10" s="639"/>
      <c r="I10" s="303">
        <v>0.875</v>
      </c>
      <c r="J10" s="303">
        <v>0.29166666666666669</v>
      </c>
      <c r="K10" s="303">
        <v>0.45833333333333331</v>
      </c>
      <c r="L10" s="304">
        <v>0.45833333333333331</v>
      </c>
    </row>
    <row r="11" spans="1:12" ht="21.95" customHeight="1">
      <c r="A11" s="280" t="s">
        <v>229</v>
      </c>
      <c r="B11" s="279" t="s">
        <v>213</v>
      </c>
      <c r="C11" s="281" t="s">
        <v>226</v>
      </c>
      <c r="D11" s="281" t="s">
        <v>227</v>
      </c>
      <c r="E11" s="281" t="s">
        <v>231</v>
      </c>
      <c r="F11" s="281" t="s">
        <v>243</v>
      </c>
      <c r="G11" s="280" t="s">
        <v>400</v>
      </c>
      <c r="H11" s="280" t="s">
        <v>403</v>
      </c>
      <c r="I11" s="281">
        <v>44913</v>
      </c>
      <c r="J11" s="281">
        <v>44914</v>
      </c>
      <c r="K11" s="281">
        <v>44585</v>
      </c>
      <c r="L11" s="281">
        <v>44586</v>
      </c>
    </row>
    <row r="12" spans="1:12" ht="21.95" customHeight="1">
      <c r="A12" s="280" t="s">
        <v>255</v>
      </c>
      <c r="B12" s="279" t="s">
        <v>256</v>
      </c>
      <c r="C12" s="281" t="s">
        <v>233</v>
      </c>
      <c r="D12" s="281" t="s">
        <v>242</v>
      </c>
      <c r="E12" s="281" t="s">
        <v>257</v>
      </c>
      <c r="F12" s="281" t="s">
        <v>275</v>
      </c>
      <c r="G12" s="280" t="s">
        <v>401</v>
      </c>
      <c r="H12" s="280" t="s">
        <v>404</v>
      </c>
      <c r="I12" s="281">
        <v>44562</v>
      </c>
      <c r="J12" s="281">
        <v>44563</v>
      </c>
      <c r="K12" s="281">
        <v>44599</v>
      </c>
      <c r="L12" s="281">
        <v>44600</v>
      </c>
    </row>
    <row r="13" spans="1:12" ht="21.95" customHeight="1">
      <c r="A13" s="280" t="s">
        <v>208</v>
      </c>
      <c r="B13" s="279" t="s">
        <v>300</v>
      </c>
      <c r="C13" s="281" t="s">
        <v>245</v>
      </c>
      <c r="D13" s="281" t="s">
        <v>274</v>
      </c>
      <c r="E13" s="281" t="s">
        <v>246</v>
      </c>
      <c r="F13" s="281" t="s">
        <v>247</v>
      </c>
      <c r="G13" s="280" t="s">
        <v>402</v>
      </c>
      <c r="H13" s="280" t="s">
        <v>405</v>
      </c>
      <c r="I13" s="281">
        <v>44569</v>
      </c>
      <c r="J13" s="281">
        <v>44570</v>
      </c>
      <c r="K13" s="281">
        <v>44606</v>
      </c>
      <c r="L13" s="281">
        <v>44607</v>
      </c>
    </row>
    <row r="14" spans="1:12" ht="16.5">
      <c r="A14" s="223"/>
      <c r="B14" s="284"/>
      <c r="C14" s="223"/>
      <c r="D14" s="223"/>
      <c r="E14" s="210"/>
      <c r="F14" s="210"/>
      <c r="G14" s="210"/>
      <c r="H14" s="210"/>
      <c r="I14" s="210"/>
      <c r="J14" s="210"/>
    </row>
    <row r="15" spans="1:12" ht="18">
      <c r="A15" s="224" t="s">
        <v>29</v>
      </c>
      <c r="B15" s="284"/>
      <c r="C15" s="223"/>
      <c r="D15" s="223"/>
      <c r="E15" s="210"/>
      <c r="F15" s="210"/>
      <c r="G15" s="210"/>
      <c r="H15" s="210"/>
      <c r="I15" s="210"/>
      <c r="J15" s="210"/>
    </row>
    <row r="16" spans="1:12" ht="16.5">
      <c r="A16" s="223"/>
      <c r="B16" s="284"/>
      <c r="C16" s="223"/>
      <c r="D16" s="223"/>
      <c r="E16" s="210"/>
      <c r="F16" s="210"/>
      <c r="G16" s="210"/>
      <c r="H16" s="210"/>
      <c r="I16" s="210"/>
      <c r="J16" s="210"/>
    </row>
    <row r="17" spans="1:11" ht="18">
      <c r="A17" s="226" t="s">
        <v>165</v>
      </c>
      <c r="B17" s="285"/>
      <c r="C17" s="225"/>
      <c r="D17" s="225"/>
      <c r="E17" s="225"/>
      <c r="F17" s="225"/>
      <c r="G17" s="225"/>
      <c r="H17" s="225"/>
      <c r="I17" s="225"/>
      <c r="J17" s="225"/>
      <c r="K17" s="226" t="s">
        <v>162</v>
      </c>
    </row>
    <row r="18" spans="1:11" ht="18">
      <c r="A18" s="226" t="s">
        <v>73</v>
      </c>
      <c r="B18" s="285"/>
      <c r="C18" s="225"/>
      <c r="D18" s="225"/>
      <c r="E18" s="225"/>
      <c r="F18" s="225"/>
      <c r="G18" s="225"/>
      <c r="H18" s="225"/>
      <c r="I18" s="225"/>
      <c r="J18" s="225"/>
      <c r="K18" s="226" t="s">
        <v>163</v>
      </c>
    </row>
    <row r="19" spans="1:11" ht="18">
      <c r="A19" s="226" t="s">
        <v>47</v>
      </c>
      <c r="B19" s="285"/>
      <c r="C19" s="225"/>
      <c r="D19" s="225"/>
      <c r="E19" s="225"/>
      <c r="F19" s="226"/>
      <c r="G19" s="226"/>
      <c r="H19" s="226"/>
      <c r="I19" s="226"/>
      <c r="J19" s="226"/>
      <c r="K19" s="226" t="s">
        <v>168</v>
      </c>
    </row>
    <row r="20" spans="1:11" ht="18">
      <c r="A20" s="226" t="s">
        <v>20</v>
      </c>
      <c r="B20" s="285"/>
      <c r="C20" s="225"/>
      <c r="D20" s="225"/>
      <c r="E20" s="225"/>
      <c r="F20" s="226"/>
      <c r="G20" s="226"/>
      <c r="H20" s="226"/>
      <c r="I20" s="226"/>
      <c r="J20" s="226"/>
    </row>
    <row r="21" spans="1:11" ht="16.5">
      <c r="A21" s="210"/>
      <c r="B21" s="211"/>
      <c r="C21" s="210"/>
      <c r="D21" s="210"/>
      <c r="E21" s="210"/>
      <c r="F21" s="210"/>
      <c r="G21" s="210"/>
      <c r="H21" s="210"/>
      <c r="I21" s="210"/>
      <c r="J21" s="210"/>
    </row>
    <row r="22" spans="1:11" ht="18">
      <c r="A22" s="229" t="s">
        <v>2</v>
      </c>
      <c r="B22" s="287"/>
      <c r="C22" s="231"/>
      <c r="D22" s="231"/>
      <c r="E22" s="255"/>
      <c r="F22" s="256"/>
      <c r="G22" s="256"/>
      <c r="H22" s="256"/>
      <c r="I22" s="256"/>
      <c r="J22" s="256"/>
    </row>
    <row r="23" spans="1:11" ht="18">
      <c r="A23" s="229"/>
      <c r="B23" s="287"/>
      <c r="C23" s="231"/>
      <c r="D23" s="231"/>
      <c r="E23" s="255"/>
      <c r="F23" s="256"/>
      <c r="G23" s="256"/>
      <c r="H23" s="256"/>
      <c r="I23" s="256"/>
      <c r="J23" s="256"/>
    </row>
    <row r="24" spans="1:11" ht="21">
      <c r="A24" s="233" t="s">
        <v>38</v>
      </c>
      <c r="B24" s="287"/>
      <c r="C24" s="231"/>
      <c r="D24" s="231"/>
      <c r="E24" s="255"/>
      <c r="F24" s="237"/>
      <c r="G24" s="237"/>
      <c r="H24" s="237"/>
      <c r="I24" s="237"/>
      <c r="J24" s="237"/>
    </row>
    <row r="25" spans="1:11" ht="21">
      <c r="A25" s="257"/>
      <c r="B25" s="290"/>
      <c r="C25" s="237"/>
      <c r="D25" s="237"/>
      <c r="E25" s="258"/>
      <c r="F25" s="237"/>
      <c r="G25" s="237"/>
      <c r="H25" s="237"/>
      <c r="I25" s="237"/>
      <c r="J25" s="237"/>
    </row>
    <row r="26" spans="1:11" ht="17.25">
      <c r="A26" s="235" t="s">
        <v>39</v>
      </c>
      <c r="B26" s="290"/>
      <c r="C26" s="237"/>
      <c r="D26" s="237"/>
      <c r="E26" s="258"/>
      <c r="F26" s="240"/>
      <c r="G26" s="240"/>
      <c r="H26" s="240"/>
      <c r="I26" s="240"/>
      <c r="J26" s="240"/>
    </row>
    <row r="27" spans="1:11" ht="17.25">
      <c r="A27" s="235" t="s">
        <v>37</v>
      </c>
      <c r="B27" s="292"/>
      <c r="C27" s="240"/>
      <c r="D27" s="240"/>
      <c r="E27" s="259"/>
      <c r="F27" s="210"/>
      <c r="G27" s="210"/>
      <c r="H27" s="210"/>
      <c r="I27" s="210"/>
      <c r="J27" s="210"/>
    </row>
    <row r="28" spans="1:11" ht="17.25">
      <c r="A28" s="235" t="s">
        <v>169</v>
      </c>
      <c r="B28" s="211"/>
      <c r="C28" s="210"/>
      <c r="D28" s="210"/>
      <c r="E28" s="210"/>
      <c r="F28" s="210"/>
      <c r="G28" s="210"/>
      <c r="H28" s="210"/>
      <c r="I28" s="210"/>
      <c r="J28" s="210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DD19A051-67BD-47B1-A3A7-E2C3FAAE2927}"/>
  </hyperlinks>
  <pageMargins left="0.7" right="0.7" top="0.75" bottom="0.75" header="0.3" footer="0.3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63"/>
  <sheetViews>
    <sheetView showGridLines="0" view="pageBreakPreview" zoomScaleSheetLayoutView="100" workbookViewId="0">
      <selection activeCell="K16" sqref="K16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664" t="s">
        <v>1</v>
      </c>
      <c r="B2" s="664"/>
      <c r="C2" s="664"/>
      <c r="D2" s="664"/>
      <c r="E2" s="664"/>
      <c r="F2" s="664"/>
      <c r="G2" s="664"/>
      <c r="H2" s="664"/>
      <c r="I2" s="664"/>
      <c r="J2" s="664"/>
      <c r="K2" s="189"/>
      <c r="L2" s="189"/>
      <c r="M2" s="189"/>
      <c r="N2" s="189"/>
    </row>
    <row r="3" spans="1:14" s="4" customFormat="1" ht="32.25" customHeight="1">
      <c r="A3" s="665" t="s">
        <v>86</v>
      </c>
      <c r="B3" s="665"/>
      <c r="C3" s="665"/>
      <c r="D3" s="665"/>
      <c r="E3" s="665"/>
      <c r="F3" s="665"/>
      <c r="G3" s="665"/>
      <c r="H3" s="665"/>
      <c r="I3" s="665"/>
      <c r="J3" s="665"/>
      <c r="K3" s="190"/>
      <c r="L3" s="190"/>
      <c r="M3" s="190"/>
      <c r="N3" s="190"/>
    </row>
    <row r="4" spans="1:14" s="1" customFormat="1" ht="15" customHeight="1">
      <c r="A4" s="149"/>
      <c r="B4" s="3"/>
      <c r="G4" s="149"/>
      <c r="H4" s="3"/>
    </row>
    <row r="5" spans="1:14" ht="15">
      <c r="A5" s="183" t="s">
        <v>22</v>
      </c>
    </row>
    <row r="6" spans="1:14" ht="13.5" thickBot="1"/>
    <row r="7" spans="1:14" ht="21.75" customHeight="1" thickTop="1" thickBot="1">
      <c r="A7" s="666" t="s">
        <v>3</v>
      </c>
      <c r="B7" s="673" t="s">
        <v>10</v>
      </c>
      <c r="C7" s="676" t="s">
        <v>87</v>
      </c>
      <c r="D7" s="677"/>
      <c r="E7" s="678" t="s">
        <v>88</v>
      </c>
      <c r="F7" s="679"/>
      <c r="G7" s="680" t="s">
        <v>30</v>
      </c>
      <c r="H7" s="673" t="s">
        <v>10</v>
      </c>
      <c r="I7" s="676" t="s">
        <v>89</v>
      </c>
      <c r="J7" s="677"/>
      <c r="K7" s="678" t="s">
        <v>90</v>
      </c>
      <c r="L7" s="679"/>
      <c r="M7" s="676" t="s">
        <v>91</v>
      </c>
      <c r="N7" s="677"/>
    </row>
    <row r="8" spans="1:14" ht="15.75" thickTop="1">
      <c r="A8" s="667"/>
      <c r="B8" s="674"/>
      <c r="C8" s="671" t="s">
        <v>71</v>
      </c>
      <c r="D8" s="672"/>
      <c r="E8" s="669" t="s">
        <v>21</v>
      </c>
      <c r="F8" s="670"/>
      <c r="G8" s="681"/>
      <c r="H8" s="674"/>
      <c r="I8" s="671" t="s">
        <v>92</v>
      </c>
      <c r="J8" s="672"/>
      <c r="K8" s="669" t="s">
        <v>93</v>
      </c>
      <c r="L8" s="670"/>
      <c r="M8" s="671" t="s">
        <v>94</v>
      </c>
      <c r="N8" s="672"/>
    </row>
    <row r="9" spans="1:14" ht="12.75" customHeight="1">
      <c r="A9" s="667"/>
      <c r="B9" s="674"/>
      <c r="C9" s="123" t="s">
        <v>4</v>
      </c>
      <c r="D9" s="123" t="s">
        <v>0</v>
      </c>
      <c r="E9" s="123" t="s">
        <v>4</v>
      </c>
      <c r="F9" s="123" t="s">
        <v>0</v>
      </c>
      <c r="G9" s="681"/>
      <c r="H9" s="674"/>
      <c r="I9" s="123" t="s">
        <v>95</v>
      </c>
      <c r="J9" s="123" t="s">
        <v>96</v>
      </c>
      <c r="K9" s="123" t="s">
        <v>97</v>
      </c>
      <c r="L9" s="123" t="s">
        <v>98</v>
      </c>
      <c r="M9" s="123" t="s">
        <v>95</v>
      </c>
      <c r="N9" s="123" t="s">
        <v>96</v>
      </c>
    </row>
    <row r="10" spans="1:14" ht="12.75" customHeight="1">
      <c r="A10" s="667"/>
      <c r="B10" s="674"/>
      <c r="C10" s="125" t="s">
        <v>9</v>
      </c>
      <c r="D10" s="125" t="s">
        <v>8</v>
      </c>
      <c r="E10" s="125" t="s">
        <v>6</v>
      </c>
      <c r="F10" s="125" t="s">
        <v>11</v>
      </c>
      <c r="G10" s="681"/>
      <c r="H10" s="674"/>
      <c r="I10" s="125" t="s">
        <v>99</v>
      </c>
      <c r="J10" s="125" t="s">
        <v>100</v>
      </c>
      <c r="K10" s="125" t="s">
        <v>101</v>
      </c>
      <c r="L10" s="125" t="s">
        <v>102</v>
      </c>
      <c r="M10" s="125" t="s">
        <v>103</v>
      </c>
      <c r="N10" s="125" t="s">
        <v>104</v>
      </c>
    </row>
    <row r="11" spans="1:14" ht="12.75" customHeight="1">
      <c r="A11" s="668"/>
      <c r="B11" s="675"/>
      <c r="C11" s="126">
        <v>0.41666666666666669</v>
      </c>
      <c r="D11" s="126">
        <v>0.41666666666666669</v>
      </c>
      <c r="E11" s="126">
        <v>0.16666666666666666</v>
      </c>
      <c r="F11" s="126">
        <v>0.125</v>
      </c>
      <c r="G11" s="682"/>
      <c r="H11" s="675"/>
      <c r="I11" s="126">
        <v>0.375</v>
      </c>
      <c r="J11" s="126">
        <v>0.54166666666666663</v>
      </c>
      <c r="K11" s="126">
        <v>0.6875</v>
      </c>
      <c r="L11" s="126">
        <v>0.6875</v>
      </c>
      <c r="M11" s="126">
        <v>0.6875</v>
      </c>
      <c r="N11" s="126">
        <v>0.6875</v>
      </c>
    </row>
    <row r="12" spans="1:14" ht="15">
      <c r="A12" s="280" t="s">
        <v>229</v>
      </c>
      <c r="B12" s="279" t="s">
        <v>213</v>
      </c>
      <c r="C12" s="281" t="s">
        <v>226</v>
      </c>
      <c r="D12" s="281" t="s">
        <v>227</v>
      </c>
      <c r="E12" s="281" t="s">
        <v>231</v>
      </c>
      <c r="F12" s="281" t="s">
        <v>243</v>
      </c>
      <c r="G12" s="195" t="s">
        <v>301</v>
      </c>
      <c r="H12" s="185" t="s">
        <v>302</v>
      </c>
      <c r="I12" s="184" t="s">
        <v>234</v>
      </c>
      <c r="J12" s="184" t="s">
        <v>244</v>
      </c>
      <c r="K12" s="184" t="s">
        <v>261</v>
      </c>
      <c r="L12" s="184" t="s">
        <v>246</v>
      </c>
      <c r="M12" s="184">
        <v>44566</v>
      </c>
      <c r="N12" s="184">
        <v>44568</v>
      </c>
    </row>
    <row r="13" spans="1:14" ht="15">
      <c r="A13" s="280" t="s">
        <v>255</v>
      </c>
      <c r="B13" s="279" t="s">
        <v>256</v>
      </c>
      <c r="C13" s="281" t="s">
        <v>233</v>
      </c>
      <c r="D13" s="281" t="s">
        <v>242</v>
      </c>
      <c r="E13" s="281" t="s">
        <v>257</v>
      </c>
      <c r="F13" s="281" t="s">
        <v>275</v>
      </c>
      <c r="G13" s="195" t="s">
        <v>370</v>
      </c>
      <c r="H13" s="185" t="s">
        <v>371</v>
      </c>
      <c r="I13" s="184" t="s">
        <v>246</v>
      </c>
      <c r="J13" s="184" t="s">
        <v>247</v>
      </c>
      <c r="K13" s="184">
        <v>44576</v>
      </c>
      <c r="L13" s="184">
        <v>44578</v>
      </c>
      <c r="M13" s="184">
        <v>44580</v>
      </c>
      <c r="N13" s="184">
        <v>44582</v>
      </c>
    </row>
    <row r="14" spans="1:14" ht="15">
      <c r="A14" s="280" t="s">
        <v>208</v>
      </c>
      <c r="B14" s="279" t="s">
        <v>300</v>
      </c>
      <c r="C14" s="281" t="s">
        <v>245</v>
      </c>
      <c r="D14" s="281" t="s">
        <v>274</v>
      </c>
      <c r="E14" s="281" t="s">
        <v>246</v>
      </c>
      <c r="F14" s="281" t="s">
        <v>247</v>
      </c>
      <c r="G14" s="195" t="s">
        <v>220</v>
      </c>
      <c r="H14" s="185" t="s">
        <v>372</v>
      </c>
      <c r="I14" s="184" t="s">
        <v>259</v>
      </c>
      <c r="J14" s="184" t="s">
        <v>280</v>
      </c>
      <c r="K14" s="184">
        <f>K13+7</f>
        <v>44583</v>
      </c>
      <c r="L14" s="184">
        <f>L13+7</f>
        <v>44585</v>
      </c>
      <c r="M14" s="184">
        <f>M13+7</f>
        <v>44587</v>
      </c>
      <c r="N14" s="184">
        <f>N13+7</f>
        <v>44589</v>
      </c>
    </row>
    <row r="15" spans="1:14" ht="15">
      <c r="A15" s="280" t="s">
        <v>339</v>
      </c>
      <c r="B15" s="279" t="s">
        <v>340</v>
      </c>
      <c r="C15" s="281" t="s">
        <v>261</v>
      </c>
      <c r="D15" s="281" t="s">
        <v>276</v>
      </c>
      <c r="E15" s="281" t="s">
        <v>259</v>
      </c>
      <c r="F15" s="281" t="s">
        <v>280</v>
      </c>
      <c r="G15" s="195" t="s">
        <v>221</v>
      </c>
      <c r="H15" s="185" t="s">
        <v>373</v>
      </c>
      <c r="I15" s="184" t="s">
        <v>334</v>
      </c>
      <c r="J15" s="184" t="s">
        <v>320</v>
      </c>
      <c r="K15" s="184">
        <v>44597</v>
      </c>
      <c r="L15" s="184">
        <v>44599</v>
      </c>
      <c r="M15" s="184">
        <v>44601</v>
      </c>
      <c r="N15" s="184">
        <v>44603</v>
      </c>
    </row>
    <row r="16" spans="1:14" ht="15">
      <c r="A16" s="280"/>
      <c r="B16" s="279"/>
      <c r="C16" s="281"/>
      <c r="D16" s="281"/>
      <c r="E16" s="281"/>
      <c r="F16" s="281"/>
      <c r="G16" s="195"/>
      <c r="H16" s="185"/>
      <c r="I16" s="184"/>
      <c r="J16" s="184"/>
      <c r="K16" s="184"/>
      <c r="L16" s="184"/>
      <c r="M16" s="184"/>
      <c r="N16" s="184"/>
    </row>
    <row r="17" spans="1:14" s="523" customFormat="1" ht="15">
      <c r="A17" s="517" t="s">
        <v>208</v>
      </c>
      <c r="B17" s="518" t="s">
        <v>209</v>
      </c>
      <c r="C17" s="519" t="s">
        <v>204</v>
      </c>
      <c r="D17" s="519" t="s">
        <v>206</v>
      </c>
      <c r="E17" s="519"/>
      <c r="F17" s="519"/>
      <c r="G17" s="520"/>
      <c r="H17" s="521" t="s">
        <v>212</v>
      </c>
      <c r="I17" s="522">
        <f>I16+7</f>
        <v>7</v>
      </c>
      <c r="J17" s="522">
        <f t="shared" ref="J17" si="0">J16+7</f>
        <v>7</v>
      </c>
      <c r="K17" s="522">
        <f t="shared" ref="K17:N17" si="1">K16+7</f>
        <v>7</v>
      </c>
      <c r="L17" s="522">
        <f t="shared" si="1"/>
        <v>7</v>
      </c>
      <c r="M17" s="522">
        <f t="shared" si="1"/>
        <v>7</v>
      </c>
      <c r="N17" s="522">
        <f t="shared" si="1"/>
        <v>7</v>
      </c>
    </row>
    <row r="18" spans="1:14">
      <c r="A18" s="192"/>
      <c r="B18" s="193"/>
      <c r="C18" s="136"/>
      <c r="D18" s="136"/>
      <c r="E18" s="136"/>
      <c r="F18" s="136"/>
      <c r="G18" s="192"/>
      <c r="H18" s="193"/>
      <c r="I18" s="121"/>
      <c r="J18" s="121"/>
      <c r="K18" s="121"/>
      <c r="L18" s="121"/>
      <c r="M18" s="121"/>
      <c r="N18" s="121"/>
    </row>
    <row r="19" spans="1:14" ht="15">
      <c r="A19" s="192" t="s">
        <v>31</v>
      </c>
      <c r="B19" s="119"/>
      <c r="C19" s="122"/>
      <c r="D19" s="122"/>
      <c r="E19" s="120"/>
      <c r="F19" s="120"/>
      <c r="G19" s="136"/>
      <c r="H19" s="29"/>
      <c r="I19" s="121"/>
      <c r="J19" s="121"/>
      <c r="K19" s="8"/>
      <c r="L19" s="102"/>
      <c r="M19" s="8"/>
      <c r="N19" s="102"/>
    </row>
    <row r="20" spans="1:14" ht="15.75">
      <c r="A20" s="15" t="s">
        <v>29</v>
      </c>
      <c r="B20" s="138"/>
      <c r="C20" s="118"/>
      <c r="D20" s="118"/>
      <c r="H20" s="101"/>
      <c r="K20" s="8"/>
      <c r="L20" s="102"/>
      <c r="M20" s="8"/>
      <c r="N20" s="102"/>
    </row>
    <row r="21" spans="1:14" ht="15.75">
      <c r="A21" s="19" t="s">
        <v>164</v>
      </c>
      <c r="B21" s="24"/>
      <c r="C21" s="21"/>
      <c r="D21" s="21"/>
      <c r="E21" s="21"/>
      <c r="F21" s="21"/>
      <c r="G21" s="21"/>
      <c r="H21" s="101" t="s">
        <v>162</v>
      </c>
      <c r="I21" s="21"/>
      <c r="J21" s="21"/>
      <c r="K21" s="21"/>
      <c r="L21" s="21"/>
      <c r="N21" s="21"/>
    </row>
    <row r="22" spans="1:14" ht="15.75">
      <c r="A22" s="19" t="s">
        <v>73</v>
      </c>
      <c r="B22" s="24"/>
      <c r="C22" s="21"/>
      <c r="D22" s="21"/>
      <c r="E22" s="21"/>
      <c r="F22" s="21"/>
      <c r="G22" s="21"/>
      <c r="H22" s="101" t="s">
        <v>163</v>
      </c>
      <c r="I22" s="21"/>
      <c r="J22" s="21"/>
      <c r="K22" s="21"/>
      <c r="L22" s="21"/>
      <c r="N22" s="21"/>
    </row>
    <row r="23" spans="1:14" ht="22.5" customHeight="1">
      <c r="A23" s="19" t="s">
        <v>47</v>
      </c>
      <c r="B23" s="24"/>
      <c r="C23" s="21"/>
      <c r="D23" s="21"/>
      <c r="E23" s="21"/>
      <c r="F23" s="19"/>
      <c r="G23" s="21"/>
      <c r="H23" s="101" t="s">
        <v>168</v>
      </c>
      <c r="I23" s="21"/>
      <c r="J23" s="19"/>
      <c r="K23" s="24"/>
      <c r="L23" s="21"/>
      <c r="N23" s="21"/>
    </row>
    <row r="24" spans="1:14" ht="22.5" customHeight="1">
      <c r="A24" s="19" t="s">
        <v>20</v>
      </c>
      <c r="B24" s="24"/>
      <c r="C24" s="21"/>
      <c r="D24" s="21"/>
      <c r="E24" s="21"/>
      <c r="F24" s="19"/>
      <c r="G24" s="21"/>
      <c r="H24" s="101" t="s">
        <v>54</v>
      </c>
      <c r="I24" s="21"/>
      <c r="J24" s="19"/>
      <c r="K24" s="24"/>
      <c r="L24" s="21"/>
      <c r="N24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</row>
    <row r="27" spans="1:14" ht="18">
      <c r="A27" s="16" t="s">
        <v>38</v>
      </c>
      <c r="B27" s="17"/>
      <c r="C27" s="5"/>
      <c r="D27" s="5"/>
      <c r="E27" s="9"/>
      <c r="F27" s="107"/>
      <c r="G27" s="108"/>
    </row>
    <row r="28" spans="1:14" ht="15">
      <c r="A28" s="111" t="s">
        <v>222</v>
      </c>
      <c r="B28" s="110"/>
      <c r="C28" s="107"/>
      <c r="D28" s="107"/>
      <c r="E28" s="11"/>
      <c r="F28" s="112"/>
      <c r="G28" s="10"/>
    </row>
    <row r="29" spans="1:14" ht="15">
      <c r="A29" s="111" t="s">
        <v>35</v>
      </c>
      <c r="B29" s="113"/>
      <c r="C29" s="112"/>
      <c r="D29" s="112"/>
      <c r="E29" s="10"/>
      <c r="G29" s="114"/>
    </row>
    <row r="30" spans="1:14" ht="15">
      <c r="A30" s="111" t="s">
        <v>219</v>
      </c>
      <c r="B30" s="13"/>
      <c r="G30" s="114"/>
    </row>
    <row r="31" spans="1:14" ht="13.5" thickBot="1"/>
    <row r="32" spans="1:14" ht="16.5" thickTop="1" thickBot="1">
      <c r="A32" s="666" t="s">
        <v>3</v>
      </c>
      <c r="B32" s="673" t="s">
        <v>10</v>
      </c>
      <c r="C32" s="676" t="s">
        <v>107</v>
      </c>
      <c r="D32" s="677"/>
      <c r="E32" s="683" t="s">
        <v>154</v>
      </c>
      <c r="F32" s="684"/>
      <c r="G32" s="680" t="s">
        <v>30</v>
      </c>
      <c r="H32" s="673" t="s">
        <v>10</v>
      </c>
      <c r="I32" s="676" t="s">
        <v>154</v>
      </c>
      <c r="J32" s="677"/>
      <c r="K32" s="676" t="s">
        <v>90</v>
      </c>
      <c r="L32" s="677"/>
      <c r="M32" s="676" t="s">
        <v>91</v>
      </c>
      <c r="N32" s="677"/>
    </row>
    <row r="33" spans="1:14" ht="15.75" thickTop="1">
      <c r="A33" s="667"/>
      <c r="B33" s="674"/>
      <c r="C33" s="671" t="s">
        <v>108</v>
      </c>
      <c r="D33" s="672"/>
      <c r="E33" s="685" t="s">
        <v>21</v>
      </c>
      <c r="F33" s="686"/>
      <c r="G33" s="681"/>
      <c r="H33" s="674"/>
      <c r="I33" s="671" t="s">
        <v>21</v>
      </c>
      <c r="J33" s="672"/>
      <c r="K33" s="671" t="s">
        <v>93</v>
      </c>
      <c r="L33" s="672"/>
      <c r="M33" s="671" t="s">
        <v>94</v>
      </c>
      <c r="N33" s="672"/>
    </row>
    <row r="34" spans="1:14" ht="12.75" customHeight="1">
      <c r="A34" s="667"/>
      <c r="B34" s="674"/>
      <c r="C34" s="123" t="s">
        <v>0</v>
      </c>
      <c r="D34" s="123"/>
      <c r="E34" s="123" t="s">
        <v>97</v>
      </c>
      <c r="F34" s="123" t="s">
        <v>98</v>
      </c>
      <c r="G34" s="681"/>
      <c r="H34" s="674"/>
      <c r="I34" s="123" t="s">
        <v>97</v>
      </c>
      <c r="J34" s="123" t="s">
        <v>96</v>
      </c>
      <c r="K34" s="123" t="s">
        <v>97</v>
      </c>
      <c r="L34" s="123" t="s">
        <v>98</v>
      </c>
      <c r="M34" s="123" t="s">
        <v>95</v>
      </c>
      <c r="N34" s="123" t="s">
        <v>96</v>
      </c>
    </row>
    <row r="35" spans="1:14" ht="12.75" customHeight="1">
      <c r="A35" s="667"/>
      <c r="B35" s="674"/>
      <c r="C35" s="125"/>
      <c r="D35" s="125"/>
      <c r="E35" s="125" t="s">
        <v>5</v>
      </c>
      <c r="F35" s="125" t="s">
        <v>6</v>
      </c>
      <c r="G35" s="681"/>
      <c r="H35" s="674"/>
      <c r="I35" s="125" t="s">
        <v>109</v>
      </c>
      <c r="J35" s="125" t="s">
        <v>110</v>
      </c>
      <c r="K35" s="125" t="s">
        <v>101</v>
      </c>
      <c r="L35" s="125" t="s">
        <v>102</v>
      </c>
      <c r="M35" s="125" t="s">
        <v>103</v>
      </c>
      <c r="N35" s="125" t="s">
        <v>104</v>
      </c>
    </row>
    <row r="36" spans="1:14" ht="12.75" customHeight="1">
      <c r="A36" s="668"/>
      <c r="B36" s="675"/>
      <c r="C36" s="126"/>
      <c r="D36" s="126"/>
      <c r="E36" s="126"/>
      <c r="F36" s="126"/>
      <c r="G36" s="682"/>
      <c r="H36" s="675"/>
      <c r="I36" s="126"/>
      <c r="J36" s="126"/>
      <c r="K36" s="126"/>
      <c r="L36" s="126"/>
      <c r="M36" s="126"/>
      <c r="N36" s="126"/>
    </row>
    <row r="37" spans="1:14" ht="15.75">
      <c r="A37" s="178"/>
      <c r="B37" s="196"/>
      <c r="C37" s="197"/>
      <c r="D37" s="197"/>
      <c r="E37" s="197"/>
      <c r="F37" s="197"/>
      <c r="G37" s="160"/>
      <c r="H37" s="185"/>
      <c r="I37" s="184"/>
      <c r="J37" s="184"/>
      <c r="K37" s="184"/>
      <c r="L37" s="184"/>
      <c r="M37" s="191"/>
      <c r="N37" s="191"/>
    </row>
    <row r="38" spans="1:14" ht="15.75">
      <c r="A38" s="178"/>
      <c r="B38" s="196"/>
      <c r="C38" s="197"/>
      <c r="D38" s="197"/>
      <c r="E38" s="197"/>
      <c r="F38" s="197"/>
      <c r="G38" s="195"/>
      <c r="H38" s="185"/>
      <c r="I38" s="184"/>
      <c r="J38" s="184"/>
      <c r="K38" s="184"/>
      <c r="L38" s="184"/>
      <c r="M38" s="184"/>
      <c r="N38" s="184"/>
    </row>
    <row r="39" spans="1:14" ht="15.75">
      <c r="A39" s="178"/>
      <c r="B39" s="196"/>
      <c r="C39" s="197"/>
      <c r="D39" s="197"/>
      <c r="E39" s="197"/>
      <c r="F39" s="197"/>
      <c r="G39" s="195"/>
      <c r="H39" s="185"/>
      <c r="I39" s="184"/>
      <c r="J39" s="184"/>
      <c r="K39" s="184"/>
      <c r="L39" s="184"/>
      <c r="M39" s="184"/>
      <c r="N39" s="184"/>
    </row>
    <row r="40" spans="1:14" ht="15.75">
      <c r="A40" s="178"/>
      <c r="B40" s="196"/>
      <c r="C40" s="197"/>
      <c r="D40" s="197"/>
      <c r="E40" s="197"/>
      <c r="F40" s="197"/>
      <c r="H40" s="185"/>
      <c r="I40" s="184"/>
      <c r="J40" s="184"/>
      <c r="K40" s="184"/>
      <c r="L40" s="184"/>
      <c r="M40" s="184"/>
      <c r="N40" s="184"/>
    </row>
    <row r="41" spans="1:14" ht="15.75">
      <c r="A41" s="178"/>
      <c r="B41" s="196"/>
      <c r="C41" s="197"/>
      <c r="D41" s="197"/>
      <c r="E41" s="197"/>
      <c r="F41" s="197"/>
      <c r="G41" s="195"/>
      <c r="H41" s="185"/>
      <c r="I41" s="184"/>
      <c r="J41" s="184"/>
      <c r="K41" s="184"/>
      <c r="L41" s="184"/>
      <c r="M41" s="184"/>
      <c r="N41" s="184"/>
    </row>
    <row r="42" spans="1:14" ht="15.75">
      <c r="A42" s="178"/>
      <c r="B42" s="196"/>
      <c r="C42" s="197"/>
      <c r="D42" s="197"/>
      <c r="E42" s="197"/>
      <c r="F42" s="197"/>
      <c r="G42" s="195"/>
      <c r="H42" s="185"/>
      <c r="I42" s="184"/>
      <c r="J42" s="184"/>
      <c r="K42" s="184"/>
      <c r="L42" s="184"/>
      <c r="M42" s="184"/>
      <c r="N42" s="184"/>
    </row>
    <row r="43" spans="1:14" ht="15.75">
      <c r="A43" s="15" t="s">
        <v>29</v>
      </c>
      <c r="B43" s="138"/>
      <c r="C43" s="118"/>
      <c r="D43" s="118"/>
      <c r="K43" s="8"/>
      <c r="L43" s="102"/>
      <c r="M43" s="8"/>
      <c r="N43" s="102"/>
    </row>
    <row r="44" spans="1:14" ht="15.75">
      <c r="A44" s="19" t="s">
        <v>72</v>
      </c>
      <c r="B44" s="24"/>
      <c r="C44" s="21"/>
      <c r="D44" s="21"/>
      <c r="E44" s="21"/>
      <c r="F44" s="21"/>
      <c r="G44" s="21"/>
      <c r="H44" s="19" t="s">
        <v>134</v>
      </c>
      <c r="I44" s="101"/>
      <c r="J44" s="102"/>
      <c r="K44" s="8"/>
      <c r="L44" s="102"/>
      <c r="M44" s="8"/>
      <c r="N44" s="102"/>
    </row>
    <row r="45" spans="1:14" ht="15.75">
      <c r="A45" s="19" t="s">
        <v>73</v>
      </c>
      <c r="B45" s="24"/>
      <c r="C45" s="21"/>
      <c r="D45" s="21"/>
      <c r="E45" s="21"/>
      <c r="F45" s="21"/>
      <c r="G45" s="21"/>
      <c r="H45" s="19" t="s">
        <v>135</v>
      </c>
      <c r="I45" s="101"/>
      <c r="J45" s="102"/>
      <c r="K45" s="8"/>
      <c r="L45" s="102"/>
      <c r="M45" s="8"/>
      <c r="N45" s="102"/>
    </row>
    <row r="46" spans="1:14" ht="15.75">
      <c r="A46" s="19" t="s">
        <v>47</v>
      </c>
      <c r="B46" s="24"/>
      <c r="C46" s="21"/>
      <c r="D46" s="21"/>
      <c r="E46" s="21"/>
      <c r="F46" s="19"/>
      <c r="G46" s="21"/>
      <c r="H46" s="19" t="s">
        <v>136</v>
      </c>
      <c r="I46" s="101"/>
      <c r="J46" s="102"/>
      <c r="K46" s="8"/>
      <c r="L46" s="102"/>
      <c r="M46" s="8"/>
      <c r="N46" s="102"/>
    </row>
    <row r="47" spans="1:14" ht="15.75">
      <c r="A47" s="19" t="s">
        <v>20</v>
      </c>
      <c r="B47" s="24"/>
      <c r="C47" s="21"/>
      <c r="D47" s="21"/>
      <c r="E47" s="21"/>
      <c r="F47" s="19"/>
      <c r="G47" s="21"/>
      <c r="H47" s="19" t="s">
        <v>63</v>
      </c>
      <c r="K47" s="8"/>
      <c r="L47" s="102"/>
      <c r="M47" s="8"/>
      <c r="N47" s="102"/>
    </row>
    <row r="49" spans="1:14" ht="21.75" thickTop="1" thickBot="1">
      <c r="A49" s="666" t="s">
        <v>3</v>
      </c>
      <c r="B49" s="673" t="s">
        <v>10</v>
      </c>
      <c r="C49" s="676" t="s">
        <v>107</v>
      </c>
      <c r="D49" s="677"/>
      <c r="E49" s="683" t="s">
        <v>113</v>
      </c>
      <c r="F49" s="684"/>
      <c r="G49" s="680" t="s">
        <v>30</v>
      </c>
      <c r="H49" s="673" t="s">
        <v>10</v>
      </c>
      <c r="I49" s="687" t="s">
        <v>114</v>
      </c>
      <c r="J49" s="688"/>
      <c r="K49" s="687" t="s">
        <v>90</v>
      </c>
      <c r="L49" s="688"/>
      <c r="M49" s="687" t="s">
        <v>91</v>
      </c>
      <c r="N49" s="688"/>
    </row>
    <row r="50" spans="1:14" ht="21" thickTop="1">
      <c r="A50" s="667"/>
      <c r="B50" s="674"/>
      <c r="C50" s="671" t="s">
        <v>108</v>
      </c>
      <c r="D50" s="672"/>
      <c r="E50" s="685" t="s">
        <v>27</v>
      </c>
      <c r="F50" s="686"/>
      <c r="G50" s="681"/>
      <c r="H50" s="674"/>
      <c r="I50" s="687" t="s">
        <v>115</v>
      </c>
      <c r="J50" s="688"/>
      <c r="K50" s="687" t="s">
        <v>93</v>
      </c>
      <c r="L50" s="688"/>
      <c r="M50" s="687" t="s">
        <v>94</v>
      </c>
      <c r="N50" s="688"/>
    </row>
    <row r="51" spans="1:14" ht="18">
      <c r="A51" s="667"/>
      <c r="B51" s="674"/>
      <c r="C51" s="174" t="s">
        <v>97</v>
      </c>
      <c r="D51" s="174" t="s">
        <v>96</v>
      </c>
      <c r="E51" s="174" t="s">
        <v>97</v>
      </c>
      <c r="F51" s="174" t="s">
        <v>98</v>
      </c>
      <c r="G51" s="681"/>
      <c r="H51" s="674"/>
      <c r="I51" s="174" t="s">
        <v>95</v>
      </c>
      <c r="J51" s="174" t="s">
        <v>116</v>
      </c>
      <c r="K51" s="174" t="s">
        <v>97</v>
      </c>
      <c r="L51" s="174" t="s">
        <v>98</v>
      </c>
      <c r="M51" s="174" t="s">
        <v>95</v>
      </c>
      <c r="N51" s="174" t="s">
        <v>96</v>
      </c>
    </row>
    <row r="52" spans="1:14" ht="18">
      <c r="A52" s="667"/>
      <c r="B52" s="674"/>
      <c r="C52" s="174" t="s">
        <v>5</v>
      </c>
      <c r="D52" s="174" t="s">
        <v>6</v>
      </c>
      <c r="E52" s="174" t="s">
        <v>12</v>
      </c>
      <c r="F52" s="174" t="s">
        <v>12</v>
      </c>
      <c r="G52" s="681"/>
      <c r="H52" s="674"/>
      <c r="I52" s="174" t="s">
        <v>99</v>
      </c>
      <c r="J52" s="174" t="s">
        <v>100</v>
      </c>
      <c r="K52" s="174" t="s">
        <v>101</v>
      </c>
      <c r="L52" s="174" t="s">
        <v>102</v>
      </c>
      <c r="M52" s="174" t="s">
        <v>103</v>
      </c>
      <c r="N52" s="174" t="s">
        <v>104</v>
      </c>
    </row>
    <row r="53" spans="1:14" ht="18">
      <c r="A53" s="668"/>
      <c r="B53" s="675"/>
      <c r="C53" s="175">
        <v>0.5</v>
      </c>
      <c r="D53" s="175">
        <v>0.33333333333333331</v>
      </c>
      <c r="E53" s="175">
        <v>0.41666666666666669</v>
      </c>
      <c r="F53" s="175">
        <v>0.875</v>
      </c>
      <c r="G53" s="682"/>
      <c r="H53" s="675"/>
      <c r="I53" s="175">
        <v>0.91666666666666663</v>
      </c>
      <c r="J53" s="175">
        <v>0.91666666666666663</v>
      </c>
      <c r="K53" s="175">
        <v>0.6875</v>
      </c>
      <c r="L53" s="175">
        <v>0.6875</v>
      </c>
      <c r="M53" s="175">
        <v>0.6875</v>
      </c>
      <c r="N53" s="175">
        <v>0.6875</v>
      </c>
    </row>
    <row r="54" spans="1:14" ht="18.75">
      <c r="A54" s="178" t="s">
        <v>117</v>
      </c>
      <c r="B54" s="179" t="s">
        <v>118</v>
      </c>
      <c r="C54" s="115">
        <f>C55-7</f>
        <v>43585</v>
      </c>
      <c r="D54" s="115">
        <f t="shared" ref="D54:F54" si="2">D55-7</f>
        <v>43586</v>
      </c>
      <c r="E54" s="115">
        <f t="shared" si="2"/>
        <v>43589</v>
      </c>
      <c r="F54" s="115">
        <f t="shared" si="2"/>
        <v>43589</v>
      </c>
      <c r="G54" s="180" t="s">
        <v>119</v>
      </c>
      <c r="H54" s="181" t="s">
        <v>120</v>
      </c>
      <c r="I54" s="115">
        <f t="shared" ref="I54:N54" si="3">I55-7</f>
        <v>43592</v>
      </c>
      <c r="J54" s="115">
        <f t="shared" si="3"/>
        <v>43593</v>
      </c>
      <c r="K54" s="115">
        <f t="shared" si="3"/>
        <v>43610</v>
      </c>
      <c r="L54" s="115">
        <f t="shared" si="3"/>
        <v>43612</v>
      </c>
      <c r="M54" s="115">
        <f t="shared" si="3"/>
        <v>43614</v>
      </c>
      <c r="N54" s="115">
        <f t="shared" si="3"/>
        <v>43616</v>
      </c>
    </row>
    <row r="55" spans="1:14" ht="18.75">
      <c r="A55" s="178" t="s">
        <v>121</v>
      </c>
      <c r="B55" s="182" t="s">
        <v>122</v>
      </c>
      <c r="C55" s="115">
        <v>43592</v>
      </c>
      <c r="D55" s="115">
        <v>43593</v>
      </c>
      <c r="E55" s="115">
        <v>43596</v>
      </c>
      <c r="F55" s="115">
        <v>43596</v>
      </c>
      <c r="G55" s="176" t="s">
        <v>123</v>
      </c>
      <c r="H55" s="177" t="s">
        <v>124</v>
      </c>
      <c r="I55" s="115">
        <v>43599</v>
      </c>
      <c r="J55" s="115">
        <v>43600</v>
      </c>
      <c r="K55" s="151">
        <v>43617</v>
      </c>
      <c r="L55" s="151">
        <v>43619</v>
      </c>
      <c r="M55" s="151">
        <v>43621</v>
      </c>
      <c r="N55" s="151">
        <v>43623</v>
      </c>
    </row>
    <row r="56" spans="1:14" ht="18.75">
      <c r="A56" s="178" t="s">
        <v>125</v>
      </c>
      <c r="B56" s="182" t="s">
        <v>126</v>
      </c>
      <c r="C56" s="115">
        <f t="shared" ref="C56:F58" si="4">C55+7</f>
        <v>43599</v>
      </c>
      <c r="D56" s="115">
        <f t="shared" si="4"/>
        <v>43600</v>
      </c>
      <c r="E56" s="115">
        <f t="shared" si="4"/>
        <v>43603</v>
      </c>
      <c r="F56" s="115">
        <f t="shared" si="4"/>
        <v>43603</v>
      </c>
      <c r="G56" s="176" t="s">
        <v>81</v>
      </c>
      <c r="H56" s="177" t="s">
        <v>127</v>
      </c>
      <c r="I56" s="115">
        <v>43606</v>
      </c>
      <c r="J56" s="115">
        <v>43607</v>
      </c>
      <c r="K56" s="115">
        <v>43624</v>
      </c>
      <c r="L56" s="115">
        <v>43626</v>
      </c>
      <c r="M56" s="115">
        <v>43628</v>
      </c>
      <c r="N56" s="115">
        <v>43630</v>
      </c>
    </row>
    <row r="57" spans="1:14" ht="18.75">
      <c r="A57" s="178" t="s">
        <v>117</v>
      </c>
      <c r="B57" s="182" t="s">
        <v>128</v>
      </c>
      <c r="C57" s="115">
        <f t="shared" si="4"/>
        <v>43606</v>
      </c>
      <c r="D57" s="115">
        <f t="shared" si="4"/>
        <v>43607</v>
      </c>
      <c r="E57" s="115">
        <f>E56+7</f>
        <v>43610</v>
      </c>
      <c r="F57" s="115">
        <f>F56+7</f>
        <v>43610</v>
      </c>
      <c r="G57" s="176" t="s">
        <v>82</v>
      </c>
      <c r="H57" s="177" t="s">
        <v>129</v>
      </c>
      <c r="I57" s="115">
        <v>43613</v>
      </c>
      <c r="J57" s="115">
        <v>43614</v>
      </c>
      <c r="K57" s="115">
        <v>43631</v>
      </c>
      <c r="L57" s="115">
        <v>43633</v>
      </c>
      <c r="M57" s="115">
        <v>43635</v>
      </c>
      <c r="N57" s="115">
        <v>43637</v>
      </c>
    </row>
    <row r="58" spans="1:14" ht="19.5" thickBot="1">
      <c r="A58" s="178" t="s">
        <v>121</v>
      </c>
      <c r="B58" s="182" t="s">
        <v>130</v>
      </c>
      <c r="C58" s="115">
        <f t="shared" si="4"/>
        <v>43613</v>
      </c>
      <c r="D58" s="115">
        <f t="shared" si="4"/>
        <v>43614</v>
      </c>
      <c r="E58" s="115">
        <f t="shared" si="4"/>
        <v>43617</v>
      </c>
      <c r="F58" s="117">
        <f t="shared" si="4"/>
        <v>43617</v>
      </c>
      <c r="G58" s="176" t="s">
        <v>105</v>
      </c>
      <c r="H58" s="177" t="s">
        <v>106</v>
      </c>
      <c r="I58" s="115">
        <f>I57+7</f>
        <v>43620</v>
      </c>
      <c r="J58" s="115">
        <f t="shared" ref="J58:N58" si="5">J57+7</f>
        <v>43621</v>
      </c>
      <c r="K58" s="115">
        <f t="shared" si="5"/>
        <v>43638</v>
      </c>
      <c r="L58" s="115">
        <f t="shared" si="5"/>
        <v>43640</v>
      </c>
      <c r="M58" s="115">
        <f t="shared" si="5"/>
        <v>43642</v>
      </c>
      <c r="N58" s="115">
        <f t="shared" si="5"/>
        <v>43644</v>
      </c>
    </row>
    <row r="59" spans="1:14" ht="15.75" thickTop="1">
      <c r="A59" s="147"/>
      <c r="B59" s="148"/>
      <c r="C59" s="122"/>
      <c r="D59" s="122"/>
      <c r="E59" s="120"/>
      <c r="F59" s="120"/>
      <c r="G59" s="28"/>
      <c r="H59" s="29"/>
      <c r="I59" s="121"/>
      <c r="J59" s="121"/>
      <c r="K59" s="8"/>
      <c r="L59" s="102"/>
      <c r="M59" s="8"/>
      <c r="N59" s="102"/>
    </row>
    <row r="60" spans="1:14" ht="15.75">
      <c r="A60" s="15" t="s">
        <v>29</v>
      </c>
      <c r="B60" s="138"/>
      <c r="C60" s="118"/>
      <c r="D60" s="118"/>
      <c r="K60" s="8"/>
      <c r="L60" s="102"/>
      <c r="M60" s="8"/>
      <c r="N60" s="102"/>
    </row>
    <row r="61" spans="1:14" ht="15.75">
      <c r="A61" s="101" t="s">
        <v>111</v>
      </c>
      <c r="B61" s="103"/>
      <c r="C61" s="102"/>
      <c r="D61" s="101" t="s">
        <v>74</v>
      </c>
      <c r="E61" s="102"/>
      <c r="F61" s="102"/>
      <c r="G61" s="102"/>
      <c r="H61" s="102"/>
      <c r="I61" s="101"/>
      <c r="J61" s="102"/>
      <c r="K61" s="8"/>
      <c r="L61" s="102"/>
      <c r="M61" s="8"/>
      <c r="N61" s="102"/>
    </row>
    <row r="62" spans="1:14" ht="15.75">
      <c r="A62" s="101" t="s">
        <v>47</v>
      </c>
      <c r="B62" s="103"/>
      <c r="C62" s="102"/>
      <c r="D62" s="101" t="s">
        <v>131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  <row r="63" spans="1:14" ht="15.75">
      <c r="A63" s="101" t="s">
        <v>20</v>
      </c>
      <c r="B63" s="103"/>
      <c r="C63" s="102"/>
      <c r="D63" s="101" t="s">
        <v>112</v>
      </c>
      <c r="E63" s="102"/>
      <c r="F63" s="101"/>
      <c r="G63" s="135"/>
      <c r="H63" s="102"/>
      <c r="I63" s="101"/>
      <c r="J63" s="102"/>
      <c r="K63" s="8"/>
      <c r="L63" s="102"/>
      <c r="M63" s="8"/>
      <c r="N63" s="102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1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3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5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6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7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8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10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1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2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3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6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7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8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0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21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22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23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25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26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27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8"/>
    </customSheetView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29"/>
    </customSheetView>
  </customSheetViews>
  <mergeCells count="44"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  <mergeCell ref="A49:A53"/>
    <mergeCell ref="B49:B53"/>
    <mergeCell ref="C49:D49"/>
    <mergeCell ref="E49:F49"/>
    <mergeCell ref="G49:G53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32:A36"/>
    <mergeCell ref="B32:B36"/>
    <mergeCell ref="C32:D32"/>
    <mergeCell ref="E32:F32"/>
    <mergeCell ref="G32:G36"/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29" type="noConversion"/>
  <hyperlinks>
    <hyperlink ref="A6" xr:uid="{00000000-0004-0000-0900-000000000000}"/>
    <hyperlink ref="A5" location="'MENU '!A1" display="BACK TO MENU" xr:uid="{00000000-0004-0000-0900-000001000000}"/>
  </hyperlinks>
  <pageMargins left="0.25" right="0.25" top="0.35" bottom="0.43" header="0.2" footer="0.3"/>
  <pageSetup scale="63" orientation="landscape" r:id="rId3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31"/>
  <sheetViews>
    <sheetView showGridLines="0" view="pageBreakPreview" topLeftCell="A7" zoomScaleSheetLayoutView="100" workbookViewId="0">
      <selection activeCell="M18" sqref="M18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14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664" t="s">
        <v>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1:14" s="4" customFormat="1" ht="32.25" customHeight="1">
      <c r="A3" s="665" t="s">
        <v>56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22</v>
      </c>
      <c r="B5" s="3"/>
      <c r="G5" s="2"/>
      <c r="H5" s="149"/>
      <c r="J5" s="26"/>
      <c r="K5" s="690"/>
      <c r="L5" s="691"/>
      <c r="M5" s="706"/>
      <c r="N5" s="707"/>
    </row>
    <row r="6" spans="1:14">
      <c r="L6" s="142" t="s">
        <v>58</v>
      </c>
      <c r="M6" s="702">
        <f ca="1">'MENU '!K8</f>
        <v>44880</v>
      </c>
      <c r="N6" s="702"/>
    </row>
    <row r="7" spans="1:14" ht="13.5" thickBot="1">
      <c r="A7" s="6"/>
    </row>
    <row r="8" spans="1:14" s="27" customFormat="1" ht="18" customHeight="1" thickTop="1">
      <c r="A8" s="692" t="s">
        <v>3</v>
      </c>
      <c r="B8" s="695" t="s">
        <v>10</v>
      </c>
      <c r="C8" s="697" t="s">
        <v>193</v>
      </c>
      <c r="D8" s="697"/>
      <c r="E8" s="698" t="s">
        <v>27</v>
      </c>
      <c r="F8" s="698"/>
      <c r="G8" s="699" t="s">
        <v>30</v>
      </c>
      <c r="H8" s="708" t="s">
        <v>10</v>
      </c>
      <c r="I8" s="701" t="s">
        <v>27</v>
      </c>
      <c r="J8" s="701"/>
      <c r="K8" s="703" t="s">
        <v>13</v>
      </c>
      <c r="L8" s="703"/>
      <c r="M8" s="704" t="s">
        <v>14</v>
      </c>
      <c r="N8" s="705"/>
    </row>
    <row r="9" spans="1:14" s="27" customFormat="1" ht="17.25" customHeight="1">
      <c r="A9" s="693"/>
      <c r="B9" s="696"/>
      <c r="C9" s="123" t="s">
        <v>4</v>
      </c>
      <c r="D9" s="123" t="s">
        <v>0</v>
      </c>
      <c r="E9" s="123" t="s">
        <v>4</v>
      </c>
      <c r="F9" s="123" t="s">
        <v>0</v>
      </c>
      <c r="G9" s="700"/>
      <c r="H9" s="709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693"/>
      <c r="B10" s="696"/>
      <c r="C10" s="125" t="s">
        <v>9</v>
      </c>
      <c r="D10" s="125" t="s">
        <v>8</v>
      </c>
      <c r="E10" s="125" t="s">
        <v>6</v>
      </c>
      <c r="F10" s="125" t="s">
        <v>11</v>
      </c>
      <c r="G10" s="700"/>
      <c r="H10" s="709"/>
      <c r="I10" s="128" t="s">
        <v>9</v>
      </c>
      <c r="J10" s="128" t="s">
        <v>9</v>
      </c>
      <c r="K10" s="128" t="s">
        <v>8</v>
      </c>
      <c r="L10" s="128" t="s">
        <v>6</v>
      </c>
      <c r="M10" s="140" t="s">
        <v>11</v>
      </c>
      <c r="N10" s="130" t="s">
        <v>7</v>
      </c>
    </row>
    <row r="11" spans="1:14" s="27" customFormat="1" ht="14.25" customHeight="1">
      <c r="A11" s="694"/>
      <c r="B11" s="696"/>
      <c r="C11" s="131">
        <v>0.41666666666666669</v>
      </c>
      <c r="D11" s="131">
        <v>0.41666666666666669</v>
      </c>
      <c r="E11" s="131">
        <v>0.66666666666666663</v>
      </c>
      <c r="F11" s="131">
        <v>0.54166666666666663</v>
      </c>
      <c r="G11" s="700"/>
      <c r="H11" s="709"/>
      <c r="I11" s="134">
        <v>0.33333333333333331</v>
      </c>
      <c r="J11" s="134" t="s">
        <v>57</v>
      </c>
      <c r="K11" s="132" t="s">
        <v>196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280" t="s">
        <v>229</v>
      </c>
      <c r="B12" s="279" t="s">
        <v>213</v>
      </c>
      <c r="C12" s="281" t="s">
        <v>226</v>
      </c>
      <c r="D12" s="281" t="s">
        <v>227</v>
      </c>
      <c r="E12" s="305" t="s">
        <v>235</v>
      </c>
      <c r="F12" s="305" t="s">
        <v>230</v>
      </c>
      <c r="G12" s="188" t="s">
        <v>381</v>
      </c>
      <c r="H12" s="145" t="s">
        <v>210</v>
      </c>
      <c r="I12" s="184" t="s">
        <v>233</v>
      </c>
      <c r="J12" s="184" t="s">
        <v>233</v>
      </c>
      <c r="K12" s="184" t="s">
        <v>246</v>
      </c>
      <c r="L12" s="184" t="s">
        <v>277</v>
      </c>
      <c r="M12" s="184" t="s">
        <v>277</v>
      </c>
      <c r="N12" s="116" t="s">
        <v>278</v>
      </c>
    </row>
    <row r="13" spans="1:14" s="104" customFormat="1" ht="24.95" customHeight="1" thickTop="1">
      <c r="A13" s="280" t="s">
        <v>255</v>
      </c>
      <c r="B13" s="279" t="s">
        <v>256</v>
      </c>
      <c r="C13" s="281" t="s">
        <v>233</v>
      </c>
      <c r="D13" s="281" t="s">
        <v>242</v>
      </c>
      <c r="E13" s="305" t="s">
        <v>237</v>
      </c>
      <c r="F13" s="305" t="s">
        <v>239</v>
      </c>
      <c r="G13" s="188" t="s">
        <v>207</v>
      </c>
      <c r="H13" s="187" t="s">
        <v>383</v>
      </c>
      <c r="I13" s="184" t="s">
        <v>245</v>
      </c>
      <c r="J13" s="184" t="s">
        <v>245</v>
      </c>
      <c r="K13" s="184" t="s">
        <v>259</v>
      </c>
      <c r="L13" s="184" t="s">
        <v>260</v>
      </c>
      <c r="M13" s="184" t="s">
        <v>260</v>
      </c>
      <c r="N13" s="184" t="s">
        <v>262</v>
      </c>
    </row>
    <row r="14" spans="1:14" s="104" customFormat="1" ht="24.95" customHeight="1">
      <c r="A14" s="280" t="s">
        <v>208</v>
      </c>
      <c r="B14" s="279" t="s">
        <v>300</v>
      </c>
      <c r="C14" s="281" t="s">
        <v>245</v>
      </c>
      <c r="D14" s="281" t="s">
        <v>274</v>
      </c>
      <c r="E14" s="305" t="s">
        <v>264</v>
      </c>
      <c r="F14" s="305" t="s">
        <v>258</v>
      </c>
      <c r="G14" s="188" t="s">
        <v>201</v>
      </c>
      <c r="H14" s="194" t="s">
        <v>384</v>
      </c>
      <c r="I14" s="184" t="s">
        <v>278</v>
      </c>
      <c r="J14" s="184" t="s">
        <v>278</v>
      </c>
      <c r="K14" s="184" t="s">
        <v>334</v>
      </c>
      <c r="L14" s="184" t="s">
        <v>327</v>
      </c>
      <c r="M14" s="184" t="s">
        <v>327</v>
      </c>
      <c r="N14" s="184" t="s">
        <v>316</v>
      </c>
    </row>
    <row r="15" spans="1:14" s="104" customFormat="1" ht="24.95" customHeight="1">
      <c r="A15" s="280" t="s">
        <v>339</v>
      </c>
      <c r="B15" s="279" t="s">
        <v>340</v>
      </c>
      <c r="C15" s="281" t="s">
        <v>261</v>
      </c>
      <c r="D15" s="281" t="s">
        <v>276</v>
      </c>
      <c r="E15" s="305" t="s">
        <v>265</v>
      </c>
      <c r="F15" s="305" t="s">
        <v>277</v>
      </c>
      <c r="G15" s="188" t="s">
        <v>382</v>
      </c>
      <c r="H15" s="187" t="s">
        <v>385</v>
      </c>
      <c r="I15" s="184" t="s">
        <v>262</v>
      </c>
      <c r="J15" s="184" t="s">
        <v>262</v>
      </c>
      <c r="K15" s="184" t="s">
        <v>335</v>
      </c>
      <c r="L15" s="184" t="s">
        <v>329</v>
      </c>
      <c r="M15" s="184" t="s">
        <v>329</v>
      </c>
      <c r="N15" s="184" t="s">
        <v>318</v>
      </c>
    </row>
    <row r="16" spans="1:14" s="104" customFormat="1" ht="24.95" customHeight="1">
      <c r="A16" s="280"/>
      <c r="B16" s="280"/>
      <c r="C16" s="305"/>
      <c r="D16" s="305"/>
      <c r="E16" s="305"/>
      <c r="F16" s="305"/>
      <c r="G16" s="188"/>
      <c r="H16" s="187"/>
      <c r="I16" s="184"/>
      <c r="J16" s="184"/>
      <c r="K16" s="184"/>
      <c r="L16" s="184"/>
      <c r="M16" s="184"/>
      <c r="N16" s="184"/>
    </row>
    <row r="17" spans="1:14" s="104" customFormat="1" ht="24.95" customHeight="1" thickBot="1">
      <c r="A17" s="280"/>
      <c r="B17" s="280"/>
      <c r="C17" s="305"/>
      <c r="D17" s="305"/>
      <c r="E17" s="305"/>
      <c r="F17" s="305"/>
      <c r="G17" s="188"/>
      <c r="H17" s="187"/>
      <c r="I17" s="184"/>
      <c r="J17" s="184"/>
      <c r="K17" s="184"/>
      <c r="L17" s="184"/>
      <c r="M17" s="184"/>
      <c r="N17" s="184"/>
    </row>
    <row r="18" spans="1:14" s="104" customFormat="1" ht="24.95" customHeight="1" thickTop="1">
      <c r="A18" s="143" t="s">
        <v>31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5.75">
      <c r="A19" s="15" t="s">
        <v>29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5.75">
      <c r="A20" s="19" t="s">
        <v>164</v>
      </c>
      <c r="B20" s="24"/>
      <c r="H20" s="101" t="s">
        <v>162</v>
      </c>
      <c r="I20" s="19"/>
      <c r="K20" s="101"/>
      <c r="L20" s="102"/>
    </row>
    <row r="21" spans="1:14" s="21" customFormat="1" ht="15.75">
      <c r="A21" s="19" t="s">
        <v>73</v>
      </c>
      <c r="B21" s="24"/>
      <c r="H21" s="101" t="s">
        <v>163</v>
      </c>
      <c r="I21" s="19"/>
      <c r="K21" s="101"/>
      <c r="L21" s="102"/>
    </row>
    <row r="22" spans="1:14" s="21" customFormat="1" ht="15.75">
      <c r="A22" s="19" t="s">
        <v>47</v>
      </c>
      <c r="B22" s="24"/>
      <c r="F22" s="19"/>
      <c r="H22" s="101" t="s">
        <v>168</v>
      </c>
      <c r="I22" s="19"/>
      <c r="K22" s="101"/>
      <c r="L22" s="102"/>
    </row>
    <row r="23" spans="1:14" s="21" customFormat="1" ht="15.75">
      <c r="A23" s="19" t="s">
        <v>20</v>
      </c>
      <c r="B23" s="24"/>
      <c r="F23" s="19"/>
      <c r="H23" s="101" t="s">
        <v>54</v>
      </c>
      <c r="I23" s="19"/>
      <c r="K23" s="101"/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5.75">
      <c r="A26" s="137" t="s">
        <v>38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18">
      <c r="A27" s="16" t="s">
        <v>222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35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5">
      <c r="A29" s="111" t="s">
        <v>219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J30" s="8">
        <f>K12-D12</f>
        <v>-336</v>
      </c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1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3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5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6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7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8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10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1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2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3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6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7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8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0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21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22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3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25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26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27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8"/>
      <headerFooter alignWithMargins="0"/>
    </customSheetView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29"/>
      <headerFooter alignWithMargins="0"/>
    </customSheetView>
  </customSheetViews>
  <mergeCells count="14">
    <mergeCell ref="M6:N6"/>
    <mergeCell ref="K8:L8"/>
    <mergeCell ref="M8:N8"/>
    <mergeCell ref="M5:N5"/>
    <mergeCell ref="H8:H11"/>
    <mergeCell ref="A2:L2"/>
    <mergeCell ref="A3:L3"/>
    <mergeCell ref="K5:L5"/>
    <mergeCell ref="A8:A11"/>
    <mergeCell ref="B8:B11"/>
    <mergeCell ref="C8:D8"/>
    <mergeCell ref="E8:F8"/>
    <mergeCell ref="G8:G11"/>
    <mergeCell ref="I8:J8"/>
  </mergeCells>
  <phoneticPr fontId="29" type="noConversion"/>
  <hyperlinks>
    <hyperlink ref="A5" display="BACK TO MENU" xr:uid="{00000000-0004-0000-0A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2"/>
  <sheetViews>
    <sheetView showGridLines="0" view="pageBreakPreview" zoomScale="90" zoomScaleSheetLayoutView="90" workbookViewId="0">
      <selection activeCell="M12" sqref="M12:N15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664" t="s">
        <v>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1:15" s="4" customFormat="1" ht="32.25" customHeight="1">
      <c r="A3" s="665" t="s">
        <v>149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22</v>
      </c>
      <c r="B5" s="3"/>
      <c r="G5" s="2"/>
      <c r="H5" s="3"/>
      <c r="I5" s="26"/>
      <c r="J5" s="26"/>
      <c r="K5" s="690"/>
      <c r="L5" s="691"/>
      <c r="M5" s="142" t="s">
        <v>58</v>
      </c>
      <c r="N5" s="142">
        <f ca="1">'MENU '!K8</f>
        <v>44880</v>
      </c>
      <c r="O5" s="152"/>
    </row>
    <row r="7" spans="1:15">
      <c r="A7" s="6"/>
    </row>
    <row r="8" spans="1:15" s="27" customFormat="1" ht="15.75" customHeight="1">
      <c r="A8" s="717" t="s">
        <v>3</v>
      </c>
      <c r="B8" s="719" t="s">
        <v>10</v>
      </c>
      <c r="C8" s="712" t="s">
        <v>18</v>
      </c>
      <c r="D8" s="712"/>
      <c r="E8" s="713" t="s">
        <v>132</v>
      </c>
      <c r="F8" s="713"/>
      <c r="G8" s="714" t="s">
        <v>30</v>
      </c>
      <c r="H8" s="711" t="s">
        <v>10</v>
      </c>
      <c r="I8" s="715" t="s">
        <v>132</v>
      </c>
      <c r="J8" s="716"/>
      <c r="K8" s="700" t="s">
        <v>14</v>
      </c>
      <c r="L8" s="720"/>
      <c r="M8" s="700" t="s">
        <v>13</v>
      </c>
      <c r="N8" s="710"/>
    </row>
    <row r="9" spans="1:15" s="27" customFormat="1" ht="14.25" customHeight="1">
      <c r="A9" s="717"/>
      <c r="B9" s="696"/>
      <c r="C9" s="123" t="s">
        <v>4</v>
      </c>
      <c r="D9" s="123" t="s">
        <v>0</v>
      </c>
      <c r="E9" s="123" t="s">
        <v>4</v>
      </c>
      <c r="F9" s="123" t="s">
        <v>0</v>
      </c>
      <c r="G9" s="700"/>
      <c r="H9" s="709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17"/>
      <c r="B10" s="696"/>
      <c r="C10" s="125" t="s">
        <v>9</v>
      </c>
      <c r="D10" s="125" t="s">
        <v>8</v>
      </c>
      <c r="E10" s="125" t="s">
        <v>5</v>
      </c>
      <c r="F10" s="125" t="s">
        <v>6</v>
      </c>
      <c r="G10" s="700"/>
      <c r="H10" s="709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18"/>
      <c r="B11" s="696"/>
      <c r="C11" s="131">
        <v>0.41666666666666669</v>
      </c>
      <c r="D11" s="131">
        <v>0.41666666666666669</v>
      </c>
      <c r="E11" s="131" t="s">
        <v>60</v>
      </c>
      <c r="F11" s="131" t="s">
        <v>60</v>
      </c>
      <c r="G11" s="700"/>
      <c r="H11" s="709"/>
      <c r="I11" s="132">
        <v>0.16666666666666666</v>
      </c>
      <c r="J11" s="132">
        <v>0.16666666666666666</v>
      </c>
      <c r="K11" s="132">
        <v>0.33333333333333331</v>
      </c>
      <c r="L11" s="132">
        <v>0.75</v>
      </c>
      <c r="M11" s="132">
        <v>0.33333333333333331</v>
      </c>
      <c r="N11" s="132">
        <v>0.54166666666666663</v>
      </c>
    </row>
    <row r="12" spans="1:15" s="104" customFormat="1" ht="24.95" customHeight="1">
      <c r="A12" s="280" t="s">
        <v>229</v>
      </c>
      <c r="B12" s="279" t="s">
        <v>213</v>
      </c>
      <c r="C12" s="281" t="s">
        <v>226</v>
      </c>
      <c r="D12" s="281" t="s">
        <v>227</v>
      </c>
      <c r="E12" s="281" t="s">
        <v>231</v>
      </c>
      <c r="F12" s="281" t="s">
        <v>243</v>
      </c>
      <c r="G12" s="195" t="s">
        <v>374</v>
      </c>
      <c r="H12" s="198" t="s">
        <v>375</v>
      </c>
      <c r="I12" s="184" t="s">
        <v>271</v>
      </c>
      <c r="J12" s="184" t="s">
        <v>233</v>
      </c>
      <c r="K12" s="184" t="s">
        <v>261</v>
      </c>
      <c r="L12" s="184" t="s">
        <v>247</v>
      </c>
      <c r="M12" s="186" t="s">
        <v>247</v>
      </c>
      <c r="N12" s="186" t="s">
        <v>303</v>
      </c>
    </row>
    <row r="13" spans="1:15" s="104" customFormat="1" ht="24.95" customHeight="1">
      <c r="A13" s="280" t="s">
        <v>255</v>
      </c>
      <c r="B13" s="279" t="s">
        <v>256</v>
      </c>
      <c r="C13" s="281" t="s">
        <v>233</v>
      </c>
      <c r="D13" s="281" t="s">
        <v>242</v>
      </c>
      <c r="E13" s="281" t="s">
        <v>257</v>
      </c>
      <c r="F13" s="281" t="s">
        <v>275</v>
      </c>
      <c r="G13" s="195" t="s">
        <v>376</v>
      </c>
      <c r="H13" s="198" t="s">
        <v>378</v>
      </c>
      <c r="I13" s="186" t="s">
        <v>273</v>
      </c>
      <c r="J13" s="186" t="s">
        <v>261</v>
      </c>
      <c r="K13" s="186" t="s">
        <v>262</v>
      </c>
      <c r="L13" s="186" t="s">
        <v>288</v>
      </c>
      <c r="M13" s="186" t="s">
        <v>288</v>
      </c>
      <c r="N13" s="186" t="s">
        <v>314</v>
      </c>
    </row>
    <row r="14" spans="1:15" s="104" customFormat="1" ht="24.95" customHeight="1">
      <c r="A14" s="280" t="s">
        <v>208</v>
      </c>
      <c r="B14" s="279" t="s">
        <v>300</v>
      </c>
      <c r="C14" s="281" t="s">
        <v>245</v>
      </c>
      <c r="D14" s="281" t="s">
        <v>274</v>
      </c>
      <c r="E14" s="281" t="s">
        <v>246</v>
      </c>
      <c r="F14" s="281" t="s">
        <v>247</v>
      </c>
      <c r="G14" s="195" t="s">
        <v>377</v>
      </c>
      <c r="H14" s="198" t="s">
        <v>379</v>
      </c>
      <c r="I14" s="186" t="s">
        <v>303</v>
      </c>
      <c r="J14" s="186" t="s">
        <v>278</v>
      </c>
      <c r="K14" s="186" t="s">
        <v>289</v>
      </c>
      <c r="L14" s="186" t="s">
        <v>320</v>
      </c>
      <c r="M14" s="186" t="s">
        <v>320</v>
      </c>
      <c r="N14" s="186" t="s">
        <v>315</v>
      </c>
    </row>
    <row r="15" spans="1:15" s="104" customFormat="1" ht="24.95" customHeight="1">
      <c r="A15" s="280" t="s">
        <v>339</v>
      </c>
      <c r="B15" s="279" t="s">
        <v>340</v>
      </c>
      <c r="C15" s="281" t="s">
        <v>261</v>
      </c>
      <c r="D15" s="281" t="s">
        <v>276</v>
      </c>
      <c r="E15" s="281" t="s">
        <v>259</v>
      </c>
      <c r="F15" s="281" t="s">
        <v>280</v>
      </c>
      <c r="G15" s="195" t="s">
        <v>251</v>
      </c>
      <c r="H15" s="198" t="s">
        <v>380</v>
      </c>
      <c r="I15" s="186" t="s">
        <v>313</v>
      </c>
      <c r="J15" s="186" t="s">
        <v>262</v>
      </c>
      <c r="K15" s="186" t="s">
        <v>316</v>
      </c>
      <c r="L15" s="186" t="s">
        <v>322</v>
      </c>
      <c r="M15" s="186" t="s">
        <v>322</v>
      </c>
      <c r="N15" s="186" t="s">
        <v>317</v>
      </c>
    </row>
    <row r="16" spans="1:15" ht="22.5" customHeight="1">
      <c r="A16" s="280"/>
      <c r="B16" s="279"/>
      <c r="C16" s="281"/>
      <c r="D16" s="281"/>
      <c r="E16" s="281"/>
      <c r="F16" s="281"/>
      <c r="G16" s="195"/>
      <c r="H16" s="198"/>
      <c r="I16" s="186"/>
      <c r="J16" s="186"/>
      <c r="K16" s="186"/>
      <c r="L16" s="186"/>
      <c r="M16" s="186"/>
      <c r="N16" s="186"/>
    </row>
    <row r="17" spans="1:14" ht="22.5" customHeight="1">
      <c r="A17" s="280"/>
      <c r="B17" s="279"/>
      <c r="C17" s="281"/>
      <c r="D17" s="281"/>
      <c r="E17" s="281"/>
      <c r="F17" s="281"/>
      <c r="G17" s="195"/>
      <c r="H17" s="198"/>
      <c r="I17" s="507"/>
      <c r="J17" s="507"/>
      <c r="K17" s="507"/>
      <c r="L17" s="507"/>
      <c r="M17" s="507"/>
      <c r="N17" s="507"/>
    </row>
    <row r="18" spans="1:14">
      <c r="A18" s="6"/>
    </row>
    <row r="19" spans="1:14">
      <c r="A19" s="6"/>
    </row>
    <row r="20" spans="1:14" ht="15.75">
      <c r="A20" s="15" t="s">
        <v>29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4" s="21" customFormat="1" ht="15.75">
      <c r="A21" s="19" t="s">
        <v>164</v>
      </c>
      <c r="B21" s="20"/>
      <c r="K21" s="101" t="s">
        <v>162</v>
      </c>
      <c r="L21" s="102"/>
    </row>
    <row r="22" spans="1:14" s="21" customFormat="1" ht="15.75">
      <c r="A22" s="19" t="s">
        <v>19</v>
      </c>
      <c r="B22" s="20"/>
      <c r="K22" s="101" t="s">
        <v>163</v>
      </c>
      <c r="L22" s="102"/>
    </row>
    <row r="23" spans="1:14" s="21" customFormat="1" ht="15.75">
      <c r="A23" s="19" t="s">
        <v>47</v>
      </c>
      <c r="B23" s="20"/>
      <c r="F23" s="19"/>
      <c r="G23" s="24"/>
      <c r="K23" s="101" t="s">
        <v>168</v>
      </c>
      <c r="L23" s="102"/>
    </row>
    <row r="24" spans="1:14" s="21" customFormat="1" ht="15.75">
      <c r="A24" s="19" t="s">
        <v>20</v>
      </c>
      <c r="B24" s="20"/>
      <c r="F24" s="19"/>
      <c r="G24" s="24"/>
      <c r="K24" s="101" t="s">
        <v>54</v>
      </c>
      <c r="L24" s="102"/>
    </row>
    <row r="25" spans="1:14" ht="15.75">
      <c r="A25" s="19"/>
      <c r="B25" s="20"/>
      <c r="C25" s="21"/>
      <c r="D25" s="21"/>
      <c r="E25" s="21"/>
      <c r="F25" s="19"/>
      <c r="G25" s="24"/>
      <c r="H25" s="21"/>
      <c r="I25" s="21"/>
      <c r="J25" s="21"/>
      <c r="K25" s="19"/>
      <c r="L25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5.75">
      <c r="A27" s="137" t="s">
        <v>38</v>
      </c>
      <c r="B27" s="17"/>
      <c r="C27" s="5"/>
      <c r="D27" s="5"/>
      <c r="E27" s="9"/>
      <c r="F27" s="5"/>
      <c r="G27" s="105"/>
      <c r="H27" s="9"/>
      <c r="I27" s="106"/>
      <c r="J27" s="106"/>
      <c r="L27" s="8"/>
      <c r="N27" s="8"/>
    </row>
    <row r="28" spans="1:14" ht="18">
      <c r="A28" s="16" t="s">
        <v>222</v>
      </c>
      <c r="B28" s="17"/>
      <c r="C28" s="5"/>
      <c r="D28" s="5"/>
      <c r="E28" s="9"/>
      <c r="F28" s="107"/>
      <c r="G28" s="108"/>
      <c r="H28" s="109"/>
      <c r="I28" s="109"/>
      <c r="J28" s="109"/>
      <c r="L28" s="8"/>
      <c r="N28" s="8"/>
    </row>
    <row r="29" spans="1:14" ht="18">
      <c r="A29" s="22" t="s">
        <v>35</v>
      </c>
      <c r="B29" s="110"/>
      <c r="C29" s="107"/>
      <c r="D29" s="107"/>
      <c r="E29" s="11"/>
      <c r="F29" s="107"/>
      <c r="G29" s="108"/>
      <c r="H29" s="9"/>
      <c r="I29" s="9"/>
      <c r="J29" s="9"/>
      <c r="L29" s="8"/>
      <c r="N29" s="8"/>
    </row>
    <row r="30" spans="1:14" ht="15">
      <c r="A30" s="111" t="s">
        <v>219</v>
      </c>
      <c r="B30" s="110"/>
      <c r="C30" s="107"/>
      <c r="D30" s="107"/>
      <c r="E30" s="11"/>
      <c r="F30" s="112"/>
      <c r="G30" s="10"/>
      <c r="H30" s="9"/>
      <c r="I30" s="9"/>
      <c r="J30" s="9"/>
      <c r="L30" s="8"/>
      <c r="N30" s="8"/>
    </row>
    <row r="31" spans="1:14" ht="15">
      <c r="A31" s="111"/>
      <c r="B31" s="113"/>
      <c r="C31" s="112"/>
      <c r="D31" s="112"/>
      <c r="E31" s="10"/>
      <c r="G31" s="114"/>
      <c r="L31" s="8"/>
      <c r="N31" s="8"/>
    </row>
    <row r="32" spans="1:14" ht="15">
      <c r="A32" s="23"/>
      <c r="B32" s="13"/>
      <c r="G32" s="114"/>
      <c r="L32" s="8"/>
      <c r="N32" s="8"/>
    </row>
  </sheetData>
  <customSheetViews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1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3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5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6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7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8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10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1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2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3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6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7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8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0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1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22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3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5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26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27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8"/>
    </customSheetView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29"/>
    </customSheetView>
  </customSheetViews>
  <mergeCells count="12">
    <mergeCell ref="A2:L2"/>
    <mergeCell ref="A3:L3"/>
    <mergeCell ref="K5:L5"/>
    <mergeCell ref="A8:A11"/>
    <mergeCell ref="B8:B11"/>
    <mergeCell ref="K8:L8"/>
    <mergeCell ref="M8:N8"/>
    <mergeCell ref="H8:H11"/>
    <mergeCell ref="C8:D8"/>
    <mergeCell ref="E8:F8"/>
    <mergeCell ref="G8:G11"/>
    <mergeCell ref="I8:J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72" orientation="landscape" r:id="rId30"/>
  <ignoredErrors>
    <ignoredError sqref="E11:F11" numberStoredAsText="1"/>
  </ignoredErrors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autoPageBreaks="0" fitToPage="1"/>
  </sheetPr>
  <dimension ref="A2:N32"/>
  <sheetViews>
    <sheetView zoomScaleNormal="100" workbookViewId="0">
      <selection activeCell="M15" sqref="M15"/>
    </sheetView>
  </sheetViews>
  <sheetFormatPr defaultColWidth="8" defaultRowHeight="17.25"/>
  <cols>
    <col min="1" max="1" width="25.44140625" style="202" customWidth="1"/>
    <col min="2" max="2" width="14.44140625" style="355" customWidth="1"/>
    <col min="3" max="3" width="10.6640625" style="202" customWidth="1"/>
    <col min="4" max="4" width="10.21875" style="202" customWidth="1"/>
    <col min="5" max="5" width="8.44140625" style="202" customWidth="1"/>
    <col min="6" max="6" width="8.33203125" style="202" customWidth="1"/>
    <col min="7" max="7" width="8.44140625" style="202" customWidth="1"/>
    <col min="8" max="10" width="8.33203125" style="202" customWidth="1"/>
    <col min="11" max="11" width="8.109375" style="359" customWidth="1"/>
    <col min="12" max="12" width="9.109375" style="359" customWidth="1"/>
    <col min="13" max="13" width="8.21875" style="359" customWidth="1"/>
    <col min="14" max="14" width="8.109375" style="359" customWidth="1"/>
    <col min="15" max="16384" width="8" style="202"/>
  </cols>
  <sheetData>
    <row r="2" spans="1:14" ht="21">
      <c r="A2" s="725" t="s">
        <v>1</v>
      </c>
      <c r="B2" s="725"/>
      <c r="C2" s="725"/>
      <c r="D2" s="725"/>
      <c r="E2" s="725"/>
      <c r="F2" s="725"/>
      <c r="G2" s="350"/>
      <c r="H2" s="350"/>
      <c r="I2" s="350"/>
      <c r="J2" s="350"/>
      <c r="K2" s="351"/>
      <c r="L2" s="351"/>
      <c r="M2" s="351"/>
      <c r="N2" s="351"/>
    </row>
    <row r="3" spans="1:14" ht="21">
      <c r="A3" s="725" t="s">
        <v>152</v>
      </c>
      <c r="B3" s="725"/>
      <c r="C3" s="725"/>
      <c r="D3" s="725"/>
      <c r="E3" s="725"/>
      <c r="F3" s="725"/>
      <c r="G3" s="350"/>
      <c r="H3" s="350"/>
      <c r="I3" s="350"/>
      <c r="J3" s="350"/>
      <c r="K3" s="352"/>
      <c r="L3" s="352"/>
      <c r="M3" s="352"/>
      <c r="N3" s="352"/>
    </row>
    <row r="4" spans="1:14" s="355" customFormat="1">
      <c r="A4" s="353"/>
      <c r="B4" s="354"/>
    </row>
    <row r="5" spans="1:14" s="355" customFormat="1">
      <c r="A5" s="356" t="s">
        <v>22</v>
      </c>
      <c r="B5" s="354"/>
      <c r="G5" s="357"/>
      <c r="H5" s="357"/>
      <c r="I5" s="357"/>
      <c r="J5" s="357"/>
      <c r="K5" s="358"/>
      <c r="L5" s="358" t="s">
        <v>202</v>
      </c>
      <c r="M5" s="503">
        <v>44875</v>
      </c>
      <c r="N5" s="358"/>
    </row>
    <row r="6" spans="1:14">
      <c r="M6" s="726"/>
      <c r="N6" s="727"/>
    </row>
    <row r="7" spans="1:14" ht="18" thickBot="1">
      <c r="A7" s="360"/>
      <c r="B7" s="359"/>
      <c r="K7" s="202"/>
      <c r="L7" s="202"/>
      <c r="M7" s="202"/>
      <c r="N7" s="202"/>
    </row>
    <row r="8" spans="1:14" ht="15.75" customHeight="1">
      <c r="A8" s="721" t="s">
        <v>3</v>
      </c>
      <c r="B8" s="723" t="s">
        <v>10</v>
      </c>
      <c r="C8" s="729" t="s">
        <v>173</v>
      </c>
      <c r="D8" s="729"/>
      <c r="E8" s="730" t="s">
        <v>21</v>
      </c>
      <c r="F8" s="730"/>
      <c r="G8" s="728" t="s">
        <v>174</v>
      </c>
      <c r="H8" s="728"/>
      <c r="I8" s="728" t="s">
        <v>48</v>
      </c>
      <c r="J8" s="728"/>
      <c r="K8" s="728" t="s">
        <v>26</v>
      </c>
      <c r="L8" s="728"/>
      <c r="M8" s="202"/>
      <c r="N8" s="202"/>
    </row>
    <row r="9" spans="1:14" ht="12.75" customHeight="1">
      <c r="A9" s="722"/>
      <c r="B9" s="724"/>
      <c r="C9" s="361" t="s">
        <v>4</v>
      </c>
      <c r="D9" s="361" t="s">
        <v>0</v>
      </c>
      <c r="E9" s="361" t="s">
        <v>4</v>
      </c>
      <c r="F9" s="361" t="s">
        <v>0</v>
      </c>
      <c r="G9" s="361" t="s">
        <v>4</v>
      </c>
      <c r="H9" s="361" t="s">
        <v>0</v>
      </c>
      <c r="I9" s="361" t="s">
        <v>4</v>
      </c>
      <c r="J9" s="361" t="s">
        <v>0</v>
      </c>
      <c r="K9" s="361" t="s">
        <v>4</v>
      </c>
      <c r="L9" s="361" t="s">
        <v>0</v>
      </c>
      <c r="M9" s="202"/>
      <c r="N9" s="202"/>
    </row>
    <row r="10" spans="1:14" ht="12.75" customHeight="1">
      <c r="A10" s="722"/>
      <c r="B10" s="724"/>
      <c r="C10" s="362" t="s">
        <v>8</v>
      </c>
      <c r="D10" s="362" t="s">
        <v>5</v>
      </c>
      <c r="E10" s="362" t="s">
        <v>198</v>
      </c>
      <c r="F10" s="362" t="s">
        <v>198</v>
      </c>
      <c r="G10" s="363" t="s">
        <v>5</v>
      </c>
      <c r="H10" s="363" t="s">
        <v>11</v>
      </c>
      <c r="I10" s="363" t="s">
        <v>7</v>
      </c>
      <c r="J10" s="363" t="s">
        <v>12</v>
      </c>
      <c r="K10" s="362" t="s">
        <v>8</v>
      </c>
      <c r="L10" s="362" t="s">
        <v>5</v>
      </c>
      <c r="M10" s="202"/>
      <c r="N10" s="202"/>
    </row>
    <row r="11" spans="1:14" ht="24" customHeight="1">
      <c r="A11" s="531" t="s">
        <v>299</v>
      </c>
      <c r="B11" s="531" t="s">
        <v>393</v>
      </c>
      <c r="C11" s="505">
        <v>44886</v>
      </c>
      <c r="D11" s="505">
        <v>44887</v>
      </c>
      <c r="E11" s="505">
        <v>44895</v>
      </c>
      <c r="F11" s="505">
        <v>44896</v>
      </c>
      <c r="G11" s="505">
        <v>362</v>
      </c>
      <c r="H11" s="505">
        <v>44924</v>
      </c>
      <c r="I11" s="505">
        <v>44926</v>
      </c>
      <c r="J11" s="505">
        <v>44562</v>
      </c>
      <c r="K11" s="505">
        <v>44563</v>
      </c>
      <c r="L11" s="505">
        <v>44564</v>
      </c>
      <c r="M11" s="202"/>
      <c r="N11" s="202"/>
    </row>
    <row r="12" spans="1:14" ht="24" customHeight="1">
      <c r="A12" s="531" t="s">
        <v>391</v>
      </c>
      <c r="B12" s="531" t="s">
        <v>394</v>
      </c>
      <c r="C12" s="505">
        <v>44900</v>
      </c>
      <c r="D12" s="505">
        <v>44901</v>
      </c>
      <c r="E12" s="505">
        <v>44909</v>
      </c>
      <c r="F12" s="505">
        <v>44910</v>
      </c>
      <c r="G12" s="505">
        <v>44571</v>
      </c>
      <c r="H12" s="505">
        <v>44573</v>
      </c>
      <c r="I12" s="505">
        <v>44909</v>
      </c>
      <c r="J12" s="505">
        <v>44910</v>
      </c>
      <c r="K12" s="505">
        <v>44577</v>
      </c>
      <c r="L12" s="505">
        <v>44578</v>
      </c>
      <c r="M12" s="202"/>
      <c r="N12" s="202"/>
    </row>
    <row r="13" spans="1:14" ht="24" customHeight="1">
      <c r="A13" s="531" t="s">
        <v>392</v>
      </c>
      <c r="B13" s="531" t="s">
        <v>395</v>
      </c>
      <c r="C13" s="505">
        <v>44907</v>
      </c>
      <c r="D13" s="505">
        <v>44908</v>
      </c>
      <c r="E13" s="505">
        <v>44916</v>
      </c>
      <c r="F13" s="505">
        <v>44917</v>
      </c>
      <c r="G13" s="505">
        <v>44578</v>
      </c>
      <c r="H13" s="505">
        <v>44580</v>
      </c>
      <c r="I13" s="516">
        <v>44582</v>
      </c>
      <c r="J13" s="516">
        <v>44583</v>
      </c>
      <c r="K13" s="505">
        <v>44584</v>
      </c>
      <c r="L13" s="505">
        <v>44585</v>
      </c>
      <c r="M13" s="202"/>
      <c r="N13" s="202"/>
    </row>
    <row r="14" spans="1:14" ht="24" customHeight="1">
      <c r="A14" s="531" t="s">
        <v>396</v>
      </c>
      <c r="B14" s="531" t="s">
        <v>397</v>
      </c>
      <c r="C14" s="505">
        <v>44914</v>
      </c>
      <c r="D14" s="505">
        <v>44915</v>
      </c>
      <c r="E14" s="505">
        <v>44923</v>
      </c>
      <c r="F14" s="505">
        <v>44924</v>
      </c>
      <c r="G14" s="505">
        <v>44585</v>
      </c>
      <c r="H14" s="505">
        <v>44587</v>
      </c>
      <c r="I14" s="516">
        <v>44589</v>
      </c>
      <c r="J14" s="516">
        <v>44590</v>
      </c>
      <c r="K14" s="505">
        <v>44591</v>
      </c>
      <c r="L14" s="505">
        <v>44592</v>
      </c>
      <c r="M14" s="364"/>
      <c r="N14" s="364"/>
    </row>
    <row r="15" spans="1:14" ht="24" customHeight="1">
      <c r="A15" s="531" t="s">
        <v>398</v>
      </c>
      <c r="B15" s="531" t="s">
        <v>399</v>
      </c>
      <c r="C15" s="505">
        <v>44921</v>
      </c>
      <c r="D15" s="505">
        <v>44922</v>
      </c>
      <c r="E15" s="505">
        <v>44565</v>
      </c>
      <c r="F15" s="505">
        <v>44566</v>
      </c>
      <c r="G15" s="748">
        <v>44592</v>
      </c>
      <c r="H15" s="748">
        <v>44594</v>
      </c>
      <c r="I15" s="747">
        <v>44596</v>
      </c>
      <c r="J15" s="747">
        <v>44597</v>
      </c>
      <c r="K15" s="748">
        <v>44598</v>
      </c>
      <c r="L15" s="748">
        <v>44599</v>
      </c>
      <c r="M15" s="202"/>
      <c r="N15" s="202"/>
    </row>
    <row r="17" spans="1:14" ht="28.5" customHeight="1">
      <c r="A17" s="365" t="s">
        <v>31</v>
      </c>
      <c r="B17" s="366"/>
      <c r="C17" s="367"/>
      <c r="D17" s="367"/>
      <c r="E17" s="367"/>
      <c r="F17" s="367"/>
      <c r="G17" s="368"/>
      <c r="H17" s="368"/>
      <c r="I17" s="368"/>
      <c r="J17" s="368"/>
      <c r="K17" s="368"/>
      <c r="L17" s="368"/>
      <c r="M17" s="202"/>
      <c r="N17" s="202"/>
    </row>
    <row r="18" spans="1:14">
      <c r="A18" s="369"/>
      <c r="B18" s="370"/>
      <c r="C18" s="371"/>
      <c r="D18" s="371"/>
      <c r="E18" s="372"/>
      <c r="F18" s="372"/>
      <c r="G18" s="368"/>
      <c r="H18" s="368"/>
      <c r="I18" s="368"/>
      <c r="J18" s="368"/>
      <c r="K18" s="202"/>
      <c r="L18" s="202"/>
      <c r="M18" s="202"/>
      <c r="N18" s="202"/>
    </row>
    <row r="19" spans="1:14" ht="21">
      <c r="A19" s="373" t="s">
        <v>29</v>
      </c>
      <c r="B19" s="374"/>
      <c r="C19" s="360"/>
      <c r="D19" s="360"/>
      <c r="K19" s="202"/>
      <c r="L19" s="202"/>
      <c r="M19" s="202"/>
      <c r="N19" s="202"/>
    </row>
    <row r="20" spans="1:14">
      <c r="A20" s="375" t="s">
        <v>164</v>
      </c>
      <c r="B20" s="376"/>
      <c r="C20" s="377"/>
      <c r="D20" s="377"/>
      <c r="E20" s="377"/>
      <c r="F20" s="377"/>
      <c r="I20" s="360" t="s">
        <v>176</v>
      </c>
      <c r="K20" s="202"/>
      <c r="L20" s="202"/>
      <c r="M20" s="202"/>
    </row>
    <row r="21" spans="1:14">
      <c r="A21" s="375" t="s">
        <v>182</v>
      </c>
      <c r="B21" s="376"/>
      <c r="C21" s="377"/>
      <c r="D21" s="377"/>
      <c r="E21" s="377"/>
      <c r="F21" s="377"/>
      <c r="I21" s="360" t="s">
        <v>177</v>
      </c>
      <c r="K21" s="202"/>
      <c r="L21" s="202"/>
      <c r="M21" s="202"/>
    </row>
    <row r="22" spans="1:14">
      <c r="A22" s="375" t="s">
        <v>47</v>
      </c>
      <c r="B22" s="376"/>
      <c r="C22" s="377"/>
      <c r="D22" s="377"/>
      <c r="E22" s="377"/>
      <c r="F22" s="377"/>
      <c r="I22" s="360" t="s">
        <v>178</v>
      </c>
      <c r="K22" s="202"/>
      <c r="L22" s="202"/>
      <c r="M22" s="202"/>
    </row>
    <row r="23" spans="1:14">
      <c r="A23" s="375" t="s">
        <v>20</v>
      </c>
      <c r="B23" s="376"/>
      <c r="C23" s="377"/>
      <c r="D23" s="377"/>
      <c r="E23" s="377"/>
      <c r="F23" s="377"/>
      <c r="I23" s="360" t="s">
        <v>179</v>
      </c>
      <c r="K23" s="202"/>
      <c r="L23" s="202"/>
      <c r="M23" s="202"/>
    </row>
    <row r="24" spans="1:14">
      <c r="A24" s="360"/>
      <c r="B24" s="359"/>
      <c r="K24" s="202"/>
      <c r="L24" s="202"/>
      <c r="M24" s="202"/>
      <c r="N24" s="202"/>
    </row>
    <row r="25" spans="1:14">
      <c r="A25" s="360"/>
      <c r="B25" s="359"/>
      <c r="K25" s="202"/>
      <c r="L25" s="202"/>
      <c r="M25" s="202"/>
      <c r="N25" s="202"/>
    </row>
    <row r="26" spans="1:14">
      <c r="A26" s="378" t="s">
        <v>2</v>
      </c>
      <c r="B26" s="379"/>
      <c r="C26" s="380"/>
      <c r="D26" s="380"/>
      <c r="E26" s="380"/>
      <c r="F26" s="380"/>
      <c r="G26" s="381"/>
      <c r="H26" s="381"/>
      <c r="I26" s="381"/>
      <c r="J26" s="381"/>
      <c r="K26" s="202"/>
      <c r="L26" s="202"/>
      <c r="M26" s="202"/>
      <c r="N26" s="202"/>
    </row>
    <row r="27" spans="1:14">
      <c r="A27" s="378"/>
      <c r="B27" s="379"/>
      <c r="C27" s="380"/>
      <c r="D27" s="380"/>
      <c r="E27" s="380"/>
      <c r="F27" s="380"/>
      <c r="G27" s="381"/>
      <c r="H27" s="381"/>
      <c r="I27" s="381"/>
      <c r="J27" s="381"/>
      <c r="K27" s="202"/>
      <c r="L27" s="202"/>
      <c r="M27" s="202"/>
      <c r="N27" s="202"/>
    </row>
    <row r="28" spans="1:14" ht="22.5">
      <c r="A28" s="382" t="s">
        <v>38</v>
      </c>
      <c r="B28" s="379"/>
      <c r="C28" s="380"/>
      <c r="D28" s="380"/>
      <c r="E28" s="318"/>
      <c r="F28" s="318"/>
      <c r="G28" s="383"/>
      <c r="H28" s="383"/>
      <c r="I28" s="383"/>
      <c r="J28" s="383"/>
      <c r="K28" s="202"/>
      <c r="L28" s="202"/>
      <c r="M28" s="202"/>
      <c r="N28" s="202"/>
    </row>
    <row r="29" spans="1:14">
      <c r="A29" s="378"/>
      <c r="B29" s="384"/>
      <c r="C29" s="318"/>
      <c r="D29" s="318"/>
      <c r="E29" s="318"/>
      <c r="F29" s="318"/>
      <c r="G29" s="385"/>
      <c r="H29" s="385"/>
      <c r="I29" s="385"/>
      <c r="J29" s="385"/>
      <c r="K29" s="202"/>
      <c r="L29" s="202"/>
      <c r="M29" s="202"/>
      <c r="N29" s="202"/>
    </row>
    <row r="30" spans="1:14">
      <c r="A30" s="318" t="s">
        <v>199</v>
      </c>
      <c r="B30" s="384"/>
      <c r="C30" s="318"/>
      <c r="D30" s="318"/>
      <c r="E30" s="318"/>
      <c r="F30" s="318"/>
      <c r="G30" s="385"/>
      <c r="H30" s="385"/>
      <c r="I30" s="385"/>
      <c r="J30" s="385"/>
      <c r="K30" s="202"/>
      <c r="L30" s="202"/>
      <c r="M30" s="202"/>
      <c r="N30" s="202"/>
    </row>
    <row r="31" spans="1:14">
      <c r="A31" s="318" t="s">
        <v>37</v>
      </c>
      <c r="B31" s="384"/>
      <c r="C31" s="318"/>
      <c r="D31" s="318"/>
      <c r="K31" s="202"/>
      <c r="L31" s="202"/>
      <c r="M31" s="202"/>
      <c r="N31" s="202"/>
    </row>
    <row r="32" spans="1:14">
      <c r="A32" s="318" t="s">
        <v>151</v>
      </c>
      <c r="B32" s="359"/>
      <c r="K32" s="202"/>
      <c r="L32" s="202"/>
      <c r="M32" s="202"/>
      <c r="N32" s="202"/>
    </row>
  </sheetData>
  <customSheetViews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1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3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6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7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8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10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1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2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3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6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7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8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20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21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22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3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2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27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8"/>
    </customSheetView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29"/>
    </customSheetView>
  </customSheetViews>
  <mergeCells count="10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D60C4A0F-5B9F-4BFC-AC29-DE66234B17C5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U62"/>
  <sheetViews>
    <sheetView view="pageBreakPreview" zoomScaleNormal="100" zoomScaleSheetLayoutView="100" workbookViewId="0">
      <selection activeCell="Q49" sqref="Q49"/>
    </sheetView>
  </sheetViews>
  <sheetFormatPr defaultColWidth="8.88671875" defaultRowHeight="15"/>
  <cols>
    <col min="1" max="1" width="25.109375" style="396" customWidth="1"/>
    <col min="2" max="2" width="10.6640625" style="397" customWidth="1"/>
    <col min="3" max="3" width="13.109375" style="396" customWidth="1"/>
    <col min="4" max="4" width="11.77734375" style="396" customWidth="1"/>
    <col min="5" max="5" width="7.44140625" style="396" customWidth="1"/>
    <col min="6" max="6" width="8.44140625" style="396" customWidth="1"/>
    <col min="7" max="7" width="23.44140625" style="396" customWidth="1"/>
    <col min="8" max="8" width="10.88671875" style="396" customWidth="1"/>
    <col min="9" max="9" width="8.44140625" style="396" customWidth="1"/>
    <col min="10" max="10" width="7.6640625" style="396" customWidth="1"/>
    <col min="11" max="11" width="8.109375" style="396" customWidth="1"/>
    <col min="12" max="12" width="8.6640625" style="396" customWidth="1"/>
    <col min="13" max="13" width="8.77734375" style="396" customWidth="1"/>
    <col min="14" max="14" width="8.109375" style="396" customWidth="1"/>
    <col min="15" max="15" width="9.44140625" style="396" bestFit="1" customWidth="1"/>
    <col min="16" max="16" width="8.77734375" style="398" customWidth="1"/>
    <col min="17" max="18" width="8.33203125" style="398" customWidth="1"/>
    <col min="19" max="19" width="10.109375" style="396" customWidth="1"/>
    <col min="20" max="20" width="7.33203125" style="396" customWidth="1"/>
    <col min="21" max="16384" width="8.88671875" style="396"/>
  </cols>
  <sheetData>
    <row r="1" spans="1:21" s="388" customFormat="1" ht="32.25" customHeight="1">
      <c r="A1" s="389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7"/>
      <c r="R1" s="387"/>
    </row>
    <row r="2" spans="1:21" s="391" customFormat="1" ht="24" customHeight="1">
      <c r="A2" s="744" t="s">
        <v>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514"/>
      <c r="M2" s="514"/>
      <c r="N2" s="514"/>
      <c r="O2" s="514"/>
      <c r="P2" s="514"/>
      <c r="Q2" s="390"/>
      <c r="R2" s="390"/>
      <c r="S2" s="388"/>
      <c r="T2" s="388"/>
      <c r="U2" s="388"/>
    </row>
    <row r="3" spans="1:21" ht="25.5">
      <c r="A3" s="745" t="s">
        <v>200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392"/>
      <c r="M3" s="391"/>
      <c r="N3" s="392"/>
      <c r="O3" s="393"/>
      <c r="P3" s="394"/>
      <c r="Q3" s="394"/>
      <c r="R3" s="395"/>
      <c r="S3" s="391"/>
      <c r="T3" s="391"/>
      <c r="U3" s="391"/>
    </row>
    <row r="4" spans="1:21" s="399" customFormat="1" ht="15.75" hidden="1" customHeight="1" thickBot="1">
      <c r="A4" s="396"/>
      <c r="B4" s="397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8"/>
      <c r="Q4" s="396"/>
      <c r="R4" s="396"/>
      <c r="S4" s="396"/>
      <c r="T4" s="396"/>
      <c r="U4" s="396"/>
    </row>
    <row r="5" spans="1:21" s="399" customFormat="1" ht="14.25" hidden="1" customHeight="1" thickTop="1">
      <c r="A5" s="400"/>
      <c r="B5" s="401"/>
      <c r="C5" s="402"/>
      <c r="D5" s="403"/>
      <c r="E5" s="404"/>
      <c r="F5" s="405"/>
      <c r="G5" s="404"/>
      <c r="H5" s="405"/>
      <c r="I5" s="406"/>
      <c r="J5" s="401"/>
      <c r="K5" s="404"/>
      <c r="L5" s="405"/>
      <c r="M5" s="407"/>
      <c r="N5" s="407"/>
      <c r="O5" s="402"/>
      <c r="P5" s="403"/>
      <c r="Q5" s="402"/>
      <c r="R5" s="408"/>
    </row>
    <row r="6" spans="1:21" s="399" customFormat="1" ht="14.25" hidden="1" customHeight="1">
      <c r="A6" s="409"/>
      <c r="B6" s="410"/>
      <c r="C6" s="411"/>
      <c r="D6" s="411"/>
      <c r="E6" s="411"/>
      <c r="F6" s="411"/>
      <c r="G6" s="411"/>
      <c r="H6" s="411"/>
      <c r="I6" s="412"/>
      <c r="J6" s="410"/>
      <c r="K6" s="413"/>
      <c r="L6" s="413"/>
      <c r="M6" s="413"/>
      <c r="N6" s="413"/>
      <c r="O6" s="413"/>
      <c r="P6" s="414"/>
      <c r="Q6" s="413"/>
      <c r="R6" s="415"/>
    </row>
    <row r="7" spans="1:21" s="399" customFormat="1" ht="14.25" hidden="1" customHeight="1">
      <c r="A7" s="409"/>
      <c r="B7" s="410"/>
      <c r="C7" s="416"/>
      <c r="D7" s="416"/>
      <c r="E7" s="417"/>
      <c r="F7" s="417"/>
      <c r="G7" s="417"/>
      <c r="H7" s="417"/>
      <c r="I7" s="412"/>
      <c r="J7" s="410"/>
      <c r="K7" s="418"/>
      <c r="L7" s="418"/>
      <c r="M7" s="418"/>
      <c r="N7" s="418"/>
      <c r="O7" s="418"/>
      <c r="P7" s="419"/>
      <c r="Q7" s="418"/>
      <c r="R7" s="420"/>
    </row>
    <row r="8" spans="1:21" s="428" customFormat="1" ht="21.95" hidden="1" customHeight="1">
      <c r="A8" s="421"/>
      <c r="B8" s="422"/>
      <c r="C8" s="423"/>
      <c r="D8" s="423"/>
      <c r="E8" s="424"/>
      <c r="F8" s="424"/>
      <c r="G8" s="424"/>
      <c r="H8" s="424"/>
      <c r="I8" s="425"/>
      <c r="J8" s="422"/>
      <c r="K8" s="426"/>
      <c r="L8" s="426"/>
      <c r="M8" s="426"/>
      <c r="N8" s="426"/>
      <c r="O8" s="426"/>
      <c r="P8" s="426"/>
      <c r="Q8" s="426"/>
      <c r="R8" s="427"/>
      <c r="S8" s="399"/>
      <c r="T8" s="399"/>
      <c r="U8" s="399"/>
    </row>
    <row r="9" spans="1:21" s="428" customFormat="1" ht="21.95" hidden="1" customHeight="1">
      <c r="A9" s="429"/>
      <c r="B9" s="430"/>
      <c r="C9" s="307"/>
      <c r="D9" s="307"/>
      <c r="E9" s="431"/>
      <c r="F9" s="431"/>
      <c r="G9" s="431"/>
      <c r="H9" s="431"/>
      <c r="I9" s="432"/>
      <c r="J9" s="433"/>
      <c r="K9" s="307"/>
      <c r="L9" s="307"/>
      <c r="M9" s="307"/>
      <c r="N9" s="307"/>
      <c r="O9" s="307"/>
      <c r="P9" s="434"/>
      <c r="Q9" s="434"/>
      <c r="R9" s="435"/>
    </row>
    <row r="10" spans="1:21" s="428" customFormat="1" ht="21.95" hidden="1" customHeight="1">
      <c r="A10" s="429"/>
      <c r="B10" s="430"/>
      <c r="C10" s="307"/>
      <c r="D10" s="307"/>
      <c r="E10" s="431"/>
      <c r="F10" s="431"/>
      <c r="G10" s="431"/>
      <c r="H10" s="431"/>
      <c r="I10" s="432"/>
      <c r="J10" s="436"/>
      <c r="K10" s="307"/>
      <c r="L10" s="307"/>
      <c r="M10" s="307"/>
      <c r="N10" s="307"/>
      <c r="O10" s="307"/>
      <c r="P10" s="307"/>
      <c r="Q10" s="307"/>
      <c r="R10" s="435"/>
    </row>
    <row r="11" spans="1:21" s="428" customFormat="1" ht="21.95" hidden="1" customHeight="1">
      <c r="A11" s="429"/>
      <c r="B11" s="430"/>
      <c r="C11" s="307"/>
      <c r="D11" s="307"/>
      <c r="E11" s="431"/>
      <c r="F11" s="431"/>
      <c r="G11" s="431"/>
      <c r="H11" s="431"/>
      <c r="I11" s="432"/>
      <c r="J11" s="433"/>
      <c r="K11" s="307"/>
      <c r="L11" s="307"/>
      <c r="M11" s="307"/>
      <c r="N11" s="307"/>
      <c r="O11" s="307"/>
      <c r="P11" s="307"/>
      <c r="Q11" s="307"/>
      <c r="R11" s="435"/>
    </row>
    <row r="12" spans="1:21" s="428" customFormat="1" ht="21.95" hidden="1" customHeight="1">
      <c r="A12" s="429"/>
      <c r="B12" s="430"/>
      <c r="C12" s="307"/>
      <c r="D12" s="307"/>
      <c r="E12" s="431"/>
      <c r="F12" s="431"/>
      <c r="G12" s="431"/>
      <c r="H12" s="431"/>
      <c r="I12" s="432"/>
      <c r="J12" s="433"/>
      <c r="K12" s="307"/>
      <c r="L12" s="307"/>
      <c r="M12" s="307"/>
      <c r="N12" s="307"/>
      <c r="O12" s="307"/>
      <c r="P12" s="307"/>
      <c r="Q12" s="307"/>
      <c r="R12" s="435"/>
    </row>
    <row r="13" spans="1:21" ht="13.5" hidden="1" customHeight="1" thickBot="1">
      <c r="A13" s="437"/>
      <c r="B13" s="438"/>
      <c r="C13" s="439"/>
      <c r="D13" s="439"/>
      <c r="E13" s="440"/>
      <c r="F13" s="440"/>
      <c r="G13" s="440"/>
      <c r="H13" s="440"/>
      <c r="I13" s="441"/>
      <c r="J13" s="441"/>
      <c r="K13" s="439"/>
      <c r="L13" s="439"/>
      <c r="M13" s="439"/>
      <c r="N13" s="439"/>
      <c r="O13" s="439"/>
      <c r="P13" s="439"/>
      <c r="Q13" s="439"/>
      <c r="R13" s="442"/>
      <c r="S13" s="428"/>
      <c r="T13" s="428"/>
      <c r="U13" s="428"/>
    </row>
    <row r="14" spans="1:21" ht="16.5" hidden="1" customHeight="1" thickTop="1"/>
    <row r="15" spans="1:21" ht="16.5" hidden="1" customHeight="1">
      <c r="A15" s="443"/>
      <c r="B15" s="444"/>
      <c r="C15" s="445"/>
      <c r="D15" s="443"/>
      <c r="E15" s="445"/>
      <c r="F15" s="445"/>
      <c r="G15" s="445"/>
      <c r="H15" s="445"/>
      <c r="I15" s="443"/>
      <c r="J15" s="445"/>
      <c r="O15" s="443"/>
      <c r="P15" s="396"/>
      <c r="Q15" s="396"/>
      <c r="R15" s="445"/>
    </row>
    <row r="16" spans="1:21" ht="16.5" hidden="1" customHeight="1">
      <c r="A16" s="443"/>
      <c r="B16" s="444"/>
      <c r="C16" s="445"/>
      <c r="D16" s="445"/>
      <c r="E16" s="445"/>
      <c r="F16" s="445"/>
      <c r="G16" s="445"/>
      <c r="H16" s="445"/>
      <c r="I16" s="445"/>
      <c r="J16" s="443"/>
      <c r="O16" s="443"/>
      <c r="P16" s="396"/>
      <c r="Q16" s="396"/>
      <c r="R16" s="445"/>
    </row>
    <row r="17" spans="1:20" ht="13.5" hidden="1" customHeight="1">
      <c r="A17" s="443"/>
      <c r="B17" s="444"/>
      <c r="C17" s="445"/>
      <c r="D17" s="445"/>
      <c r="E17" s="445"/>
      <c r="F17" s="445"/>
      <c r="G17" s="445"/>
      <c r="H17" s="445"/>
      <c r="I17" s="445"/>
      <c r="J17" s="443"/>
      <c r="O17" s="443"/>
      <c r="P17" s="396"/>
      <c r="Q17" s="396"/>
      <c r="R17" s="445"/>
    </row>
    <row r="18" spans="1:20" ht="13.5" hidden="1" customHeight="1"/>
    <row r="19" spans="1:20" ht="16.5" hidden="1" customHeight="1"/>
    <row r="20" spans="1:20" ht="13.5" hidden="1" customHeight="1">
      <c r="A20" s="443"/>
      <c r="B20" s="444"/>
      <c r="C20" s="445"/>
      <c r="D20" s="445"/>
      <c r="E20" s="445"/>
      <c r="F20" s="443"/>
      <c r="G20" s="445"/>
      <c r="H20" s="443"/>
      <c r="I20" s="446"/>
      <c r="J20" s="445"/>
      <c r="K20" s="443"/>
      <c r="L20" s="445"/>
      <c r="M20" s="443"/>
      <c r="N20" s="445"/>
      <c r="O20" s="443"/>
      <c r="P20" s="445"/>
    </row>
    <row r="21" spans="1:20" ht="17.25" hidden="1" customHeight="1" thickBot="1"/>
    <row r="22" spans="1:20" ht="16.5" hidden="1" customHeight="1" thickTop="1">
      <c r="A22" s="400"/>
      <c r="B22" s="401"/>
      <c r="C22" s="447"/>
      <c r="D22" s="448"/>
      <c r="E22" s="449"/>
      <c r="F22" s="450"/>
      <c r="G22" s="449"/>
      <c r="H22" s="450"/>
      <c r="I22" s="451"/>
      <c r="J22" s="401"/>
      <c r="K22" s="404"/>
      <c r="L22" s="405"/>
      <c r="M22" s="407"/>
      <c r="N22" s="407"/>
      <c r="O22" s="402"/>
      <c r="P22" s="403"/>
      <c r="Q22" s="402"/>
      <c r="R22" s="408"/>
      <c r="S22" s="452"/>
      <c r="T22" s="453"/>
    </row>
    <row r="23" spans="1:20" ht="15.75" hidden="1" customHeight="1">
      <c r="A23" s="409"/>
      <c r="B23" s="410"/>
      <c r="C23" s="411"/>
      <c r="D23" s="411"/>
      <c r="E23" s="411"/>
      <c r="F23" s="411"/>
      <c r="G23" s="411"/>
      <c r="H23" s="411"/>
      <c r="I23" s="454"/>
      <c r="J23" s="410"/>
      <c r="K23" s="411"/>
      <c r="L23" s="411"/>
      <c r="M23" s="411"/>
      <c r="N23" s="411"/>
      <c r="O23" s="413"/>
      <c r="P23" s="414"/>
      <c r="Q23" s="413"/>
      <c r="R23" s="415"/>
      <c r="S23" s="413"/>
      <c r="T23" s="415"/>
    </row>
    <row r="24" spans="1:20" ht="15" hidden="1" customHeight="1">
      <c r="A24" s="409"/>
      <c r="B24" s="410"/>
      <c r="C24" s="417"/>
      <c r="D24" s="417"/>
      <c r="E24" s="417"/>
      <c r="F24" s="417"/>
      <c r="G24" s="417"/>
      <c r="H24" s="417"/>
      <c r="I24" s="454"/>
      <c r="J24" s="410"/>
      <c r="K24" s="416"/>
      <c r="L24" s="416"/>
      <c r="M24" s="416"/>
      <c r="N24" s="416"/>
      <c r="O24" s="418"/>
      <c r="P24" s="419"/>
      <c r="Q24" s="418"/>
      <c r="R24" s="420"/>
      <c r="S24" s="418"/>
      <c r="T24" s="420"/>
    </row>
    <row r="25" spans="1:20" ht="22.5" hidden="1" customHeight="1">
      <c r="A25" s="421"/>
      <c r="B25" s="422"/>
      <c r="C25" s="455"/>
      <c r="D25" s="424"/>
      <c r="E25" s="424"/>
      <c r="F25" s="424"/>
      <c r="G25" s="424"/>
      <c r="H25" s="424"/>
      <c r="I25" s="456"/>
      <c r="J25" s="422"/>
      <c r="K25" s="423"/>
      <c r="L25" s="423"/>
      <c r="M25" s="423"/>
      <c r="N25" s="423"/>
      <c r="O25" s="426"/>
      <c r="P25" s="426"/>
      <c r="Q25" s="426"/>
      <c r="R25" s="427"/>
      <c r="S25" s="426"/>
      <c r="T25" s="427"/>
    </row>
    <row r="26" spans="1:20" ht="24.95" hidden="1" customHeight="1">
      <c r="A26" s="457"/>
      <c r="B26" s="458"/>
      <c r="C26" s="307"/>
      <c r="D26" s="307"/>
      <c r="E26" s="307"/>
      <c r="F26" s="307"/>
      <c r="G26" s="307"/>
      <c r="H26" s="307"/>
      <c r="I26" s="459"/>
      <c r="J26" s="460"/>
      <c r="K26" s="307"/>
      <c r="L26" s="307"/>
      <c r="M26" s="307"/>
      <c r="N26" s="307"/>
      <c r="O26" s="307"/>
      <c r="P26" s="434"/>
      <c r="Q26" s="434"/>
      <c r="R26" s="435"/>
      <c r="S26" s="434"/>
      <c r="T26" s="435"/>
    </row>
    <row r="27" spans="1:20" ht="24.95" hidden="1" customHeight="1">
      <c r="A27" s="457"/>
      <c r="B27" s="458"/>
      <c r="C27" s="307"/>
      <c r="D27" s="307"/>
      <c r="E27" s="307"/>
      <c r="F27" s="307"/>
      <c r="G27" s="307"/>
      <c r="H27" s="307"/>
      <c r="I27" s="459"/>
      <c r="J27" s="460"/>
      <c r="K27" s="307"/>
      <c r="L27" s="307"/>
      <c r="M27" s="307"/>
      <c r="N27" s="307"/>
      <c r="O27" s="307"/>
      <c r="P27" s="434"/>
      <c r="Q27" s="434"/>
      <c r="R27" s="435"/>
      <c r="S27" s="434"/>
      <c r="T27" s="435"/>
    </row>
    <row r="28" spans="1:20" ht="24.95" hidden="1" customHeight="1">
      <c r="A28" s="457"/>
      <c r="B28" s="458"/>
      <c r="C28" s="307"/>
      <c r="D28" s="307"/>
      <c r="E28" s="307"/>
      <c r="F28" s="307"/>
      <c r="G28" s="307"/>
      <c r="H28" s="307"/>
      <c r="I28" s="459"/>
      <c r="J28" s="460"/>
      <c r="K28" s="307"/>
      <c r="L28" s="307"/>
      <c r="M28" s="307"/>
      <c r="N28" s="307"/>
      <c r="O28" s="307"/>
      <c r="P28" s="434"/>
      <c r="Q28" s="434"/>
      <c r="R28" s="435"/>
      <c r="S28" s="434"/>
      <c r="T28" s="435"/>
    </row>
    <row r="29" spans="1:20" ht="24.95" hidden="1" customHeight="1">
      <c r="A29" s="457"/>
      <c r="B29" s="458"/>
      <c r="C29" s="307"/>
      <c r="D29" s="307"/>
      <c r="E29" s="307"/>
      <c r="F29" s="307"/>
      <c r="G29" s="307"/>
      <c r="H29" s="307"/>
      <c r="I29" s="459"/>
      <c r="J29" s="460"/>
      <c r="K29" s="307"/>
      <c r="L29" s="307"/>
      <c r="M29" s="307"/>
      <c r="N29" s="307"/>
      <c r="O29" s="307"/>
      <c r="P29" s="434"/>
      <c r="Q29" s="434"/>
      <c r="R29" s="435"/>
      <c r="S29" s="434"/>
      <c r="T29" s="435"/>
    </row>
    <row r="30" spans="1:20" ht="15" hidden="1" customHeight="1" thickBot="1">
      <c r="A30" s="461"/>
      <c r="B30" s="462"/>
      <c r="C30" s="439"/>
      <c r="D30" s="439"/>
      <c r="E30" s="439"/>
      <c r="F30" s="439"/>
      <c r="G30" s="439"/>
      <c r="H30" s="439"/>
      <c r="I30" s="463"/>
      <c r="J30" s="464"/>
      <c r="K30" s="439"/>
      <c r="L30" s="439"/>
      <c r="M30" s="439"/>
      <c r="N30" s="439"/>
      <c r="O30" s="439"/>
      <c r="P30" s="439"/>
      <c r="Q30" s="439"/>
      <c r="R30" s="442"/>
    </row>
    <row r="31" spans="1:20" ht="13.5" hidden="1" customHeight="1" thickTop="1">
      <c r="A31" s="465"/>
      <c r="B31" s="466"/>
      <c r="C31" s="467"/>
      <c r="D31" s="467"/>
      <c r="E31" s="467"/>
      <c r="F31" s="467"/>
      <c r="G31" s="467"/>
      <c r="H31" s="467"/>
      <c r="I31" s="468"/>
      <c r="J31" s="468"/>
      <c r="K31" s="467"/>
      <c r="L31" s="467"/>
      <c r="M31" s="467"/>
      <c r="N31" s="467"/>
      <c r="O31" s="467"/>
      <c r="P31" s="467"/>
      <c r="Q31" s="467"/>
      <c r="R31" s="467"/>
    </row>
    <row r="32" spans="1:20" ht="13.5" hidden="1" customHeight="1">
      <c r="A32" s="469"/>
      <c r="B32" s="470"/>
      <c r="C32" s="471"/>
      <c r="D32" s="471"/>
      <c r="E32" s="471"/>
      <c r="F32" s="472"/>
      <c r="G32" s="471"/>
      <c r="H32" s="472"/>
      <c r="I32" s="473"/>
      <c r="J32" s="474"/>
      <c r="K32" s="475"/>
      <c r="L32" s="475"/>
      <c r="M32" s="475"/>
      <c r="N32" s="475"/>
      <c r="O32" s="475"/>
      <c r="P32" s="475"/>
    </row>
    <row r="33" spans="1:18" ht="16.5" hidden="1" customHeight="1">
      <c r="A33" s="476"/>
      <c r="B33" s="473"/>
      <c r="C33" s="473"/>
      <c r="D33" s="473"/>
      <c r="E33" s="473"/>
      <c r="F33" s="473"/>
      <c r="G33" s="473"/>
      <c r="H33" s="473"/>
      <c r="I33" s="473"/>
      <c r="J33" s="474"/>
      <c r="K33" s="475"/>
      <c r="L33" s="475"/>
      <c r="M33" s="475"/>
      <c r="N33" s="475"/>
      <c r="O33" s="475"/>
      <c r="P33" s="475"/>
    </row>
    <row r="34" spans="1:18" ht="16.5" hidden="1" customHeight="1">
      <c r="A34" s="477"/>
      <c r="B34" s="473"/>
      <c r="C34" s="473"/>
      <c r="D34" s="473"/>
      <c r="E34" s="473"/>
      <c r="F34" s="473"/>
      <c r="G34" s="473"/>
      <c r="H34" s="473"/>
      <c r="I34" s="473"/>
      <c r="J34" s="474"/>
      <c r="K34" s="475"/>
      <c r="L34" s="475"/>
      <c r="M34" s="475"/>
      <c r="N34" s="475"/>
      <c r="O34" s="475"/>
      <c r="P34" s="475"/>
    </row>
    <row r="35" spans="1:18" ht="16.5" hidden="1" customHeight="1">
      <c r="A35" s="443"/>
      <c r="B35" s="444"/>
      <c r="C35" s="445"/>
      <c r="D35" s="445"/>
      <c r="E35" s="445"/>
      <c r="F35" s="445"/>
      <c r="G35" s="445"/>
      <c r="H35" s="445"/>
      <c r="I35" s="445"/>
      <c r="J35" s="445"/>
      <c r="K35" s="443"/>
      <c r="L35" s="445"/>
      <c r="M35" s="443"/>
      <c r="N35" s="445"/>
      <c r="O35" s="443"/>
      <c r="P35" s="445"/>
    </row>
    <row r="36" spans="1:18" ht="16.5" hidden="1" customHeight="1">
      <c r="A36" s="443"/>
      <c r="B36" s="444"/>
      <c r="C36" s="445"/>
      <c r="D36" s="445"/>
      <c r="E36" s="445"/>
      <c r="F36" s="445"/>
      <c r="G36" s="445"/>
      <c r="H36" s="445"/>
      <c r="I36" s="445"/>
      <c r="J36" s="445"/>
      <c r="K36" s="443"/>
      <c r="L36" s="445"/>
      <c r="M36" s="443"/>
      <c r="N36" s="445"/>
      <c r="O36" s="443"/>
      <c r="P36" s="445"/>
    </row>
    <row r="37" spans="1:18" ht="16.5" hidden="1" customHeight="1">
      <c r="A37" s="443"/>
      <c r="B37" s="444"/>
      <c r="C37" s="445"/>
      <c r="D37" s="445"/>
      <c r="E37" s="445"/>
      <c r="F37" s="443"/>
      <c r="G37" s="445"/>
      <c r="H37" s="443"/>
      <c r="I37" s="446"/>
      <c r="J37" s="445"/>
      <c r="K37" s="443"/>
      <c r="L37" s="445"/>
      <c r="M37" s="443"/>
      <c r="N37" s="445"/>
      <c r="O37" s="443"/>
      <c r="P37" s="445"/>
    </row>
    <row r="38" spans="1:18" ht="51" hidden="1" customHeight="1">
      <c r="A38" s="443"/>
      <c r="B38" s="444"/>
      <c r="C38" s="445"/>
      <c r="D38" s="445"/>
      <c r="E38" s="445"/>
      <c r="F38" s="443"/>
      <c r="G38" s="445"/>
      <c r="H38" s="443"/>
      <c r="I38" s="446"/>
      <c r="J38" s="445"/>
      <c r="K38" s="443"/>
      <c r="L38" s="445"/>
      <c r="M38" s="443"/>
      <c r="N38" s="445"/>
      <c r="O38" s="443"/>
      <c r="P38" s="445"/>
    </row>
    <row r="40" spans="1:18" ht="18">
      <c r="A40" s="504" t="s">
        <v>22</v>
      </c>
      <c r="O40" s="445" t="s">
        <v>59</v>
      </c>
      <c r="P40" s="444" t="s">
        <v>214</v>
      </c>
    </row>
    <row r="41" spans="1:18" ht="12.6" customHeight="1"/>
    <row r="42" spans="1:18" ht="15.75" thickBot="1"/>
    <row r="43" spans="1:18" ht="30.75" customHeight="1">
      <c r="A43" s="733" t="s">
        <v>3</v>
      </c>
      <c r="B43" s="736" t="s">
        <v>10</v>
      </c>
      <c r="C43" s="739" t="s">
        <v>71</v>
      </c>
      <c r="D43" s="740"/>
      <c r="E43" s="739" t="s">
        <v>211</v>
      </c>
      <c r="F43" s="740"/>
      <c r="G43" s="741" t="s">
        <v>30</v>
      </c>
      <c r="H43" s="736" t="s">
        <v>10</v>
      </c>
      <c r="I43" s="731" t="s">
        <v>194</v>
      </c>
      <c r="J43" s="746"/>
      <c r="K43" s="731" t="s">
        <v>46</v>
      </c>
      <c r="L43" s="746"/>
      <c r="M43" s="731" t="s">
        <v>26</v>
      </c>
      <c r="N43" s="746"/>
      <c r="O43" s="731" t="s">
        <v>67</v>
      </c>
      <c r="P43" s="732"/>
      <c r="Q43" s="396"/>
      <c r="R43" s="396"/>
    </row>
    <row r="44" spans="1:18" ht="15" customHeight="1">
      <c r="A44" s="734"/>
      <c r="B44" s="737"/>
      <c r="C44" s="478" t="s">
        <v>4</v>
      </c>
      <c r="D44" s="478" t="s">
        <v>0</v>
      </c>
      <c r="E44" s="478" t="s">
        <v>4</v>
      </c>
      <c r="F44" s="478" t="s">
        <v>0</v>
      </c>
      <c r="G44" s="742"/>
      <c r="H44" s="737"/>
      <c r="I44" s="478" t="s">
        <v>4</v>
      </c>
      <c r="J44" s="478" t="s">
        <v>0</v>
      </c>
      <c r="K44" s="479" t="s">
        <v>4</v>
      </c>
      <c r="L44" s="479" t="s">
        <v>0</v>
      </c>
      <c r="M44" s="479" t="s">
        <v>4</v>
      </c>
      <c r="N44" s="479" t="s">
        <v>0</v>
      </c>
      <c r="O44" s="479" t="s">
        <v>4</v>
      </c>
      <c r="P44" s="512" t="s">
        <v>0</v>
      </c>
      <c r="Q44" s="396"/>
      <c r="R44" s="396"/>
    </row>
    <row r="45" spans="1:18" ht="15" customHeight="1">
      <c r="A45" s="735"/>
      <c r="B45" s="738"/>
      <c r="C45" s="480" t="str">
        <f>'[3]USEC VIA SHA (AWE4)'!C10</f>
        <v>SUN</v>
      </c>
      <c r="D45" s="480" t="s">
        <v>5</v>
      </c>
      <c r="E45" s="480" t="s">
        <v>9</v>
      </c>
      <c r="F45" s="480" t="s">
        <v>8</v>
      </c>
      <c r="G45" s="743"/>
      <c r="H45" s="738"/>
      <c r="I45" s="481" t="s">
        <v>9</v>
      </c>
      <c r="J45" s="481" t="s">
        <v>8</v>
      </c>
      <c r="K45" s="482" t="s">
        <v>11</v>
      </c>
      <c r="L45" s="482" t="s">
        <v>7</v>
      </c>
      <c r="M45" s="482" t="s">
        <v>9</v>
      </c>
      <c r="N45" s="482" t="s">
        <v>8</v>
      </c>
      <c r="O45" s="482" t="s">
        <v>5</v>
      </c>
      <c r="P45" s="513" t="s">
        <v>6</v>
      </c>
      <c r="Q45" s="396"/>
      <c r="R45" s="396"/>
    </row>
    <row r="46" spans="1:18" s="397" customFormat="1" ht="19.5" customHeight="1">
      <c r="A46" s="280" t="s">
        <v>229</v>
      </c>
      <c r="B46" s="279" t="s">
        <v>213</v>
      </c>
      <c r="C46" s="281" t="s">
        <v>226</v>
      </c>
      <c r="D46" s="281" t="s">
        <v>227</v>
      </c>
      <c r="E46" s="281" t="s">
        <v>231</v>
      </c>
      <c r="F46" s="281" t="s">
        <v>243</v>
      </c>
      <c r="G46" s="280" t="s">
        <v>252</v>
      </c>
      <c r="H46" s="280" t="s">
        <v>294</v>
      </c>
      <c r="I46" s="281">
        <v>44913</v>
      </c>
      <c r="J46" s="505">
        <v>44914</v>
      </c>
      <c r="K46" s="505">
        <v>44580</v>
      </c>
      <c r="L46" s="516">
        <v>44581</v>
      </c>
      <c r="M46" s="505">
        <v>44583</v>
      </c>
      <c r="N46" s="516">
        <v>44584</v>
      </c>
      <c r="O46" s="505">
        <v>44585</v>
      </c>
      <c r="P46" s="506">
        <v>44586</v>
      </c>
    </row>
    <row r="47" spans="1:18" s="397" customFormat="1" ht="19.5" customHeight="1">
      <c r="A47" s="280" t="s">
        <v>255</v>
      </c>
      <c r="B47" s="279" t="s">
        <v>256</v>
      </c>
      <c r="C47" s="281" t="s">
        <v>233</v>
      </c>
      <c r="D47" s="281" t="s">
        <v>242</v>
      </c>
      <c r="E47" s="281" t="s">
        <v>257</v>
      </c>
      <c r="F47" s="281" t="s">
        <v>275</v>
      </c>
      <c r="G47" s="280" t="s">
        <v>386</v>
      </c>
      <c r="H47" s="280" t="s">
        <v>294</v>
      </c>
      <c r="I47" s="281">
        <v>44562</v>
      </c>
      <c r="J47" s="505">
        <v>44563</v>
      </c>
      <c r="K47" s="511">
        <v>44594</v>
      </c>
      <c r="L47" s="511">
        <v>44595</v>
      </c>
      <c r="M47" s="516">
        <v>44597</v>
      </c>
      <c r="N47" s="505">
        <v>44598</v>
      </c>
      <c r="O47" s="505">
        <v>44599</v>
      </c>
      <c r="P47" s="506">
        <v>44600</v>
      </c>
      <c r="Q47" s="483"/>
      <c r="R47" s="483"/>
    </row>
    <row r="48" spans="1:18" s="397" customFormat="1" ht="19.5" customHeight="1">
      <c r="A48" s="280" t="s">
        <v>208</v>
      </c>
      <c r="B48" s="279" t="s">
        <v>300</v>
      </c>
      <c r="C48" s="281" t="s">
        <v>245</v>
      </c>
      <c r="D48" s="281" t="s">
        <v>274</v>
      </c>
      <c r="E48" s="281" t="s">
        <v>246</v>
      </c>
      <c r="F48" s="281" t="s">
        <v>247</v>
      </c>
      <c r="G48" s="280" t="s">
        <v>387</v>
      </c>
      <c r="H48" s="280" t="s">
        <v>388</v>
      </c>
      <c r="I48" s="281">
        <v>44576</v>
      </c>
      <c r="J48" s="505">
        <v>44577</v>
      </c>
      <c r="K48" s="511">
        <v>44608</v>
      </c>
      <c r="L48" s="511">
        <v>44609</v>
      </c>
      <c r="M48" s="516">
        <v>44611</v>
      </c>
      <c r="N48" s="505">
        <v>44612</v>
      </c>
      <c r="O48" s="505">
        <v>44613</v>
      </c>
      <c r="P48" s="506">
        <v>44614</v>
      </c>
      <c r="Q48" s="483"/>
      <c r="R48" s="483"/>
    </row>
    <row r="49" spans="1:18" s="397" customFormat="1" ht="19.5" customHeight="1">
      <c r="A49" s="280" t="s">
        <v>339</v>
      </c>
      <c r="B49" s="279" t="s">
        <v>340</v>
      </c>
      <c r="C49" s="281" t="s">
        <v>261</v>
      </c>
      <c r="D49" s="281" t="s">
        <v>276</v>
      </c>
      <c r="E49" s="281" t="s">
        <v>259</v>
      </c>
      <c r="F49" s="281" t="s">
        <v>280</v>
      </c>
      <c r="G49" s="280" t="s">
        <v>389</v>
      </c>
      <c r="H49" s="280" t="s">
        <v>390</v>
      </c>
      <c r="I49" s="281">
        <v>44583</v>
      </c>
      <c r="J49" s="505">
        <v>44584</v>
      </c>
      <c r="K49" s="511">
        <v>44615</v>
      </c>
      <c r="L49" s="511">
        <v>44616</v>
      </c>
      <c r="M49" s="511">
        <v>44618</v>
      </c>
      <c r="N49" s="511">
        <v>44619</v>
      </c>
      <c r="O49" s="511">
        <v>44620</v>
      </c>
      <c r="P49" s="511">
        <v>44621</v>
      </c>
      <c r="Q49" s="483"/>
      <c r="R49" s="483"/>
    </row>
    <row r="50" spans="1:18" ht="19.5" customHeight="1">
      <c r="A50" s="465"/>
      <c r="B50" s="484"/>
      <c r="C50" s="467"/>
      <c r="D50" s="467"/>
      <c r="E50" s="467"/>
      <c r="F50" s="467"/>
      <c r="I50" s="467"/>
      <c r="J50" s="467"/>
      <c r="K50" s="485"/>
      <c r="L50" s="467"/>
      <c r="M50" s="467"/>
      <c r="N50" s="467"/>
      <c r="O50" s="467"/>
      <c r="P50" s="467"/>
    </row>
    <row r="51" spans="1:18" ht="19.5" customHeight="1">
      <c r="A51" s="373" t="s">
        <v>29</v>
      </c>
      <c r="B51" s="484"/>
      <c r="C51" s="467"/>
      <c r="D51" s="467"/>
      <c r="E51" s="486"/>
      <c r="F51" s="486"/>
      <c r="G51" s="486"/>
      <c r="H51" s="486"/>
      <c r="I51" s="468"/>
      <c r="J51" s="468"/>
      <c r="K51" s="467"/>
      <c r="L51" s="467"/>
      <c r="M51" s="467"/>
      <c r="N51" s="467"/>
      <c r="O51" s="467"/>
      <c r="P51" s="467"/>
      <c r="Q51" s="467"/>
      <c r="R51" s="467"/>
    </row>
    <row r="52" spans="1:18" ht="18">
      <c r="A52" s="443" t="s">
        <v>164</v>
      </c>
      <c r="B52" s="444"/>
      <c r="C52" s="445"/>
      <c r="D52" s="445"/>
      <c r="E52" s="445"/>
      <c r="F52" s="445"/>
      <c r="G52" s="445"/>
      <c r="H52" s="443"/>
      <c r="I52" s="445"/>
      <c r="J52" s="314" t="s">
        <v>162</v>
      </c>
      <c r="K52" s="443"/>
      <c r="L52" s="445"/>
      <c r="M52" s="443"/>
      <c r="N52" s="445"/>
    </row>
    <row r="53" spans="1:18" ht="18">
      <c r="A53" s="443" t="s">
        <v>153</v>
      </c>
      <c r="B53" s="444"/>
      <c r="C53" s="445"/>
      <c r="D53" s="445"/>
      <c r="E53" s="445"/>
      <c r="F53" s="445"/>
      <c r="G53" s="445"/>
      <c r="H53" s="443"/>
      <c r="I53" s="445"/>
      <c r="J53" s="314" t="s">
        <v>163</v>
      </c>
      <c r="K53" s="443"/>
      <c r="L53" s="445"/>
      <c r="M53" s="443"/>
      <c r="N53" s="445"/>
    </row>
    <row r="54" spans="1:18" ht="18">
      <c r="A54" s="443" t="s">
        <v>47</v>
      </c>
      <c r="B54" s="444"/>
      <c r="C54" s="445"/>
      <c r="D54" s="445"/>
      <c r="E54" s="445"/>
      <c r="F54" s="445"/>
      <c r="G54" s="445"/>
      <c r="H54" s="443"/>
      <c r="I54" s="445"/>
      <c r="J54" s="314" t="s">
        <v>168</v>
      </c>
      <c r="K54" s="443"/>
      <c r="L54" s="445"/>
      <c r="M54" s="443"/>
      <c r="N54" s="445"/>
    </row>
    <row r="55" spans="1:18" ht="18">
      <c r="A55" s="443" t="s">
        <v>20</v>
      </c>
      <c r="B55" s="444"/>
      <c r="C55" s="445"/>
      <c r="D55" s="445"/>
      <c r="E55" s="445"/>
      <c r="F55" s="445"/>
      <c r="G55" s="445" t="s">
        <v>192</v>
      </c>
      <c r="H55" s="443"/>
      <c r="I55" s="445"/>
      <c r="J55" s="314"/>
      <c r="K55" s="443"/>
      <c r="L55" s="445"/>
      <c r="M55" s="443"/>
      <c r="N55" s="445"/>
    </row>
    <row r="56" spans="1:18" ht="18">
      <c r="A56" s="443"/>
      <c r="B56" s="444"/>
      <c r="C56" s="445"/>
      <c r="D56" s="445"/>
      <c r="E56" s="445"/>
      <c r="F56" s="445"/>
      <c r="G56" s="445"/>
      <c r="H56" s="445"/>
      <c r="I56" s="445"/>
      <c r="J56" s="445"/>
      <c r="K56" s="443"/>
      <c r="L56" s="445"/>
      <c r="M56" s="443"/>
      <c r="N56" s="445"/>
      <c r="O56" s="443"/>
    </row>
    <row r="57" spans="1:18" ht="18">
      <c r="A57" s="487" t="s">
        <v>2</v>
      </c>
      <c r="B57" s="488"/>
      <c r="C57" s="489"/>
      <c r="D57" s="489"/>
      <c r="E57" s="490"/>
      <c r="F57" s="489"/>
      <c r="G57" s="490"/>
      <c r="H57" s="489"/>
      <c r="I57" s="491"/>
      <c r="J57" s="490"/>
    </row>
    <row r="58" spans="1:18" ht="18">
      <c r="A58" s="487"/>
      <c r="B58" s="488"/>
      <c r="C58" s="489"/>
      <c r="D58" s="489"/>
      <c r="E58" s="490"/>
      <c r="F58" s="489"/>
      <c r="G58" s="490"/>
      <c r="H58" s="489"/>
      <c r="I58" s="491"/>
      <c r="J58" s="490"/>
    </row>
    <row r="59" spans="1:18" ht="21">
      <c r="A59" s="492" t="s">
        <v>38</v>
      </c>
      <c r="B59" s="488"/>
      <c r="C59" s="489"/>
      <c r="D59" s="489"/>
      <c r="E59" s="490"/>
      <c r="F59" s="493"/>
      <c r="G59" s="490"/>
      <c r="H59" s="493"/>
      <c r="I59" s="494"/>
      <c r="J59" s="495"/>
    </row>
    <row r="60" spans="1:18" ht="17.25">
      <c r="A60" s="496" t="s">
        <v>199</v>
      </c>
      <c r="B60" s="497"/>
      <c r="C60" s="493"/>
      <c r="D60" s="493"/>
      <c r="E60" s="498"/>
      <c r="F60" s="499"/>
      <c r="G60" s="498"/>
      <c r="H60" s="499"/>
      <c r="I60" s="500"/>
      <c r="J60" s="490"/>
    </row>
    <row r="61" spans="1:18" ht="17.25">
      <c r="A61" s="496" t="s">
        <v>37</v>
      </c>
      <c r="B61" s="501"/>
      <c r="C61" s="499"/>
      <c r="D61" s="499"/>
      <c r="E61" s="500"/>
      <c r="G61" s="500"/>
      <c r="I61" s="502"/>
    </row>
    <row r="62" spans="1:18" ht="17.25">
      <c r="A62" s="496" t="s">
        <v>151</v>
      </c>
      <c r="B62" s="398"/>
      <c r="I62" s="502"/>
    </row>
  </sheetData>
  <mergeCells count="12">
    <mergeCell ref="A2:K2"/>
    <mergeCell ref="A3:K3"/>
    <mergeCell ref="I43:J43"/>
    <mergeCell ref="K43:L43"/>
    <mergeCell ref="M43:N43"/>
    <mergeCell ref="O43:P43"/>
    <mergeCell ref="A43:A45"/>
    <mergeCell ref="B43:B45"/>
    <mergeCell ref="C43:D43"/>
    <mergeCell ref="E43:F43"/>
    <mergeCell ref="G43:G45"/>
    <mergeCell ref="H43:H45"/>
  </mergeCells>
  <phoneticPr fontId="29" type="noConversion"/>
  <pageMargins left="0.22" right="0.19" top="0.43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5713-3FA2-42E1-B714-44C9E11BAA85}">
  <sheetPr>
    <tabColor theme="6" tint="0.39997558519241921"/>
  </sheetPr>
  <dimension ref="A2:H35"/>
  <sheetViews>
    <sheetView showGridLines="0" view="pageBreakPreview" zoomScaleNormal="100" zoomScaleSheetLayoutView="100" workbookViewId="0">
      <selection activeCell="D25" sqref="D25"/>
    </sheetView>
  </sheetViews>
  <sheetFormatPr defaultColWidth="8.88671875" defaultRowHeight="15"/>
  <cols>
    <col min="1" max="1" width="31" style="210" customWidth="1"/>
    <col min="2" max="2" width="12.44140625" style="228" customWidth="1"/>
    <col min="3" max="3" width="17" style="210" customWidth="1"/>
    <col min="4" max="4" width="15.44140625" style="210" customWidth="1"/>
    <col min="5" max="5" width="15" style="210" customWidth="1"/>
    <col min="6" max="6" width="15.88671875" style="210" customWidth="1"/>
    <col min="7" max="7" width="16.77734375" style="210" customWidth="1"/>
    <col min="8" max="8" width="16.44140625" style="210" customWidth="1"/>
    <col min="9" max="16384" width="8.88671875" style="210"/>
  </cols>
  <sheetData>
    <row r="2" spans="1:8" s="242" customFormat="1" ht="32.25" customHeight="1">
      <c r="A2" s="587" t="s">
        <v>1</v>
      </c>
      <c r="B2" s="588"/>
      <c r="C2" s="588"/>
      <c r="D2" s="588"/>
      <c r="E2" s="588"/>
      <c r="F2" s="588"/>
    </row>
    <row r="3" spans="1:8" s="243" customFormat="1" ht="29.25">
      <c r="A3" s="589" t="s">
        <v>161</v>
      </c>
      <c r="B3" s="590"/>
      <c r="C3" s="590"/>
      <c r="D3" s="590"/>
      <c r="E3" s="590"/>
      <c r="F3" s="590"/>
    </row>
    <row r="4" spans="1:8" s="246" customFormat="1" ht="12.75" customHeight="1">
      <c r="A4" s="244"/>
      <c r="B4" s="245"/>
      <c r="C4" s="244"/>
      <c r="D4" s="244"/>
      <c r="E4" s="244"/>
      <c r="F4" s="244"/>
    </row>
    <row r="5" spans="1:8" s="242" customFormat="1" ht="21">
      <c r="A5" s="532" t="s">
        <v>22</v>
      </c>
      <c r="B5" s="591"/>
      <c r="C5" s="592"/>
      <c r="D5" s="592"/>
      <c r="E5" s="592"/>
      <c r="F5" s="592"/>
    </row>
    <row r="6" spans="1:8" s="247" customFormat="1" ht="17.25">
      <c r="A6" s="533"/>
      <c r="B6" s="534"/>
      <c r="C6" s="535"/>
      <c r="D6" s="535"/>
      <c r="E6" s="535"/>
      <c r="F6" s="535"/>
      <c r="G6" s="206" t="s">
        <v>358</v>
      </c>
      <c r="H6" s="241"/>
    </row>
    <row r="7" spans="1:8" s="247" customFormat="1" ht="14.25">
      <c r="A7" s="533"/>
      <c r="B7" s="534"/>
      <c r="C7" s="535"/>
      <c r="D7" s="535"/>
      <c r="E7" s="535"/>
      <c r="F7" s="535"/>
    </row>
    <row r="8" spans="1:8" s="242" customFormat="1">
      <c r="A8" s="536"/>
      <c r="B8" s="537"/>
      <c r="C8" s="538"/>
      <c r="D8" s="538"/>
      <c r="E8" s="250"/>
      <c r="F8" s="251"/>
    </row>
    <row r="9" spans="1:8" s="242" customFormat="1" ht="15.75" thickBot="1">
      <c r="A9" s="536"/>
      <c r="B9" s="537"/>
      <c r="C9" s="538"/>
      <c r="D9" s="538"/>
      <c r="E9" s="250"/>
      <c r="F9" s="251"/>
    </row>
    <row r="10" spans="1:8" s="252" customFormat="1" ht="18.75" customHeight="1">
      <c r="A10" s="593" t="s">
        <v>3</v>
      </c>
      <c r="B10" s="595" t="s">
        <v>10</v>
      </c>
      <c r="C10" s="597" t="s">
        <v>71</v>
      </c>
      <c r="D10" s="597"/>
      <c r="E10" s="597" t="s">
        <v>17</v>
      </c>
      <c r="F10" s="597"/>
      <c r="G10" s="585" t="s">
        <v>195</v>
      </c>
      <c r="H10" s="586"/>
    </row>
    <row r="11" spans="1:8" s="252" customFormat="1" ht="15" customHeight="1">
      <c r="A11" s="594"/>
      <c r="B11" s="596"/>
      <c r="C11" s="539" t="s">
        <v>4</v>
      </c>
      <c r="D11" s="539" t="s">
        <v>0</v>
      </c>
      <c r="E11" s="540" t="s">
        <v>4</v>
      </c>
      <c r="F11" s="540" t="s">
        <v>0</v>
      </c>
      <c r="G11" s="539" t="s">
        <v>4</v>
      </c>
      <c r="H11" s="541" t="s">
        <v>0</v>
      </c>
    </row>
    <row r="12" spans="1:8" s="252" customFormat="1" ht="15" customHeight="1">
      <c r="A12" s="594"/>
      <c r="B12" s="596"/>
      <c r="C12" s="540" t="s">
        <v>11</v>
      </c>
      <c r="D12" s="540" t="s">
        <v>7</v>
      </c>
      <c r="E12" s="540" t="s">
        <v>8</v>
      </c>
      <c r="F12" s="540" t="s">
        <v>8</v>
      </c>
      <c r="G12" s="540" t="s">
        <v>6</v>
      </c>
      <c r="H12" s="199" t="s">
        <v>5</v>
      </c>
    </row>
    <row r="13" spans="1:8" s="252" customFormat="1" ht="15" customHeight="1">
      <c r="A13" s="594"/>
      <c r="B13" s="596"/>
      <c r="C13" s="542">
        <v>4.1666666666666664E-2</v>
      </c>
      <c r="D13" s="542">
        <v>4.1666666666666664E-2</v>
      </c>
      <c r="E13" s="542">
        <v>0.20833333333333334</v>
      </c>
      <c r="F13" s="542">
        <v>0.83333333333333337</v>
      </c>
      <c r="G13" s="542">
        <v>4.1666666666666664E-2</v>
      </c>
      <c r="H13" s="200">
        <v>0.125</v>
      </c>
    </row>
    <row r="14" spans="1:8" s="253" customFormat="1" ht="20.100000000000001" customHeight="1">
      <c r="A14" s="543" t="s">
        <v>293</v>
      </c>
      <c r="B14" s="544" t="s">
        <v>294</v>
      </c>
      <c r="C14" s="545" t="s">
        <v>223</v>
      </c>
      <c r="D14" s="545" t="s">
        <v>224</v>
      </c>
      <c r="E14" s="545" t="s">
        <v>227</v>
      </c>
      <c r="F14" s="545" t="s">
        <v>227</v>
      </c>
      <c r="G14" s="545" t="s">
        <v>244</v>
      </c>
      <c r="H14" s="545" t="s">
        <v>257</v>
      </c>
    </row>
    <row r="15" spans="1:8" s="253" customFormat="1" ht="20.100000000000001" customHeight="1">
      <c r="A15" s="543" t="s">
        <v>359</v>
      </c>
      <c r="B15" s="544" t="s">
        <v>294</v>
      </c>
      <c r="C15" s="545" t="s">
        <v>235</v>
      </c>
      <c r="D15" s="545" t="s">
        <v>230</v>
      </c>
      <c r="E15" s="545" t="s">
        <v>241</v>
      </c>
      <c r="F15" s="545" t="s">
        <v>241</v>
      </c>
      <c r="G15" s="545" t="s">
        <v>275</v>
      </c>
      <c r="H15" s="545" t="s">
        <v>246</v>
      </c>
    </row>
    <row r="16" spans="1:8" s="253" customFormat="1" ht="20.100000000000001" customHeight="1">
      <c r="A16" s="543" t="s">
        <v>197</v>
      </c>
      <c r="B16" s="544" t="s">
        <v>296</v>
      </c>
      <c r="C16" s="545" t="s">
        <v>236</v>
      </c>
      <c r="D16" s="545" t="s">
        <v>232</v>
      </c>
      <c r="E16" s="545" t="s">
        <v>242</v>
      </c>
      <c r="F16" s="545" t="s">
        <v>242</v>
      </c>
      <c r="G16" s="545" t="s">
        <v>247</v>
      </c>
      <c r="H16" s="545" t="s">
        <v>259</v>
      </c>
    </row>
    <row r="17" spans="1:8" s="253" customFormat="1" ht="20.100000000000001" customHeight="1">
      <c r="A17" s="543" t="s">
        <v>360</v>
      </c>
      <c r="B17" s="544" t="s">
        <v>361</v>
      </c>
      <c r="C17" s="545" t="s">
        <v>237</v>
      </c>
      <c r="D17" s="545" t="s">
        <v>239</v>
      </c>
      <c r="E17" s="545" t="s">
        <v>274</v>
      </c>
      <c r="F17" s="545" t="s">
        <v>274</v>
      </c>
      <c r="G17" s="545" t="s">
        <v>280</v>
      </c>
      <c r="H17" s="545" t="s">
        <v>263</v>
      </c>
    </row>
    <row r="18" spans="1:8" s="253" customFormat="1" ht="20.100000000000001" customHeight="1">
      <c r="A18" s="543" t="s">
        <v>217</v>
      </c>
      <c r="B18" s="544" t="s">
        <v>362</v>
      </c>
      <c r="C18" s="545" t="s">
        <v>264</v>
      </c>
      <c r="D18" s="545" t="s">
        <v>258</v>
      </c>
      <c r="E18" s="545" t="s">
        <v>276</v>
      </c>
      <c r="F18" s="545" t="s">
        <v>276</v>
      </c>
      <c r="G18" s="545" t="s">
        <v>288</v>
      </c>
      <c r="H18" s="545" t="s">
        <v>334</v>
      </c>
    </row>
    <row r="19" spans="1:8" s="253" customFormat="1" ht="20.100000000000001" customHeight="1"/>
    <row r="20" spans="1:8">
      <c r="A20" s="217" t="s">
        <v>31</v>
      </c>
      <c r="B20" s="534"/>
      <c r="C20" s="535"/>
      <c r="D20" s="535"/>
      <c r="E20" s="535"/>
      <c r="F20" s="535"/>
    </row>
    <row r="21" spans="1:8">
      <c r="A21" s="254" t="s">
        <v>85</v>
      </c>
      <c r="B21" s="534"/>
      <c r="C21" s="535"/>
      <c r="D21" s="535"/>
      <c r="E21" s="535"/>
      <c r="F21" s="535"/>
    </row>
    <row r="22" spans="1:8" ht="18">
      <c r="A22" s="224" t="s">
        <v>29</v>
      </c>
      <c r="B22" s="534"/>
      <c r="C22" s="535"/>
      <c r="D22" s="535"/>
      <c r="E22" s="535"/>
      <c r="F22" s="535"/>
    </row>
    <row r="23" spans="1:8" ht="6" customHeight="1">
      <c r="A23" s="223"/>
      <c r="B23" s="221"/>
      <c r="C23" s="223"/>
      <c r="D23" s="223"/>
    </row>
    <row r="24" spans="1:8" ht="18">
      <c r="A24" s="226" t="s">
        <v>164</v>
      </c>
      <c r="B24" s="227"/>
      <c r="C24" s="225"/>
      <c r="D24" s="225"/>
      <c r="E24" s="225"/>
      <c r="F24" s="225"/>
      <c r="G24" s="226" t="s">
        <v>159</v>
      </c>
      <c r="H24" s="226"/>
    </row>
    <row r="25" spans="1:8" ht="18">
      <c r="A25" s="226" t="s">
        <v>73</v>
      </c>
      <c r="B25" s="227"/>
      <c r="C25" s="225"/>
      <c r="D25" s="225"/>
      <c r="E25" s="225"/>
      <c r="F25" s="225"/>
      <c r="G25" s="226" t="s">
        <v>160</v>
      </c>
      <c r="H25" s="226"/>
    </row>
    <row r="26" spans="1:8" ht="18">
      <c r="A26" s="226" t="s">
        <v>47</v>
      </c>
      <c r="B26" s="227"/>
      <c r="C26" s="225"/>
      <c r="D26" s="225"/>
      <c r="E26" s="225"/>
      <c r="F26" s="226"/>
      <c r="G26" s="226" t="s">
        <v>52</v>
      </c>
      <c r="H26" s="226"/>
    </row>
    <row r="27" spans="1:8" ht="18">
      <c r="A27" s="226" t="s">
        <v>20</v>
      </c>
      <c r="B27" s="227"/>
      <c r="C27" s="225"/>
      <c r="D27" s="225"/>
      <c r="E27" s="225"/>
      <c r="F27" s="226"/>
      <c r="G27" s="226" t="s">
        <v>158</v>
      </c>
      <c r="H27" s="226"/>
    </row>
    <row r="28" spans="1:8" ht="21">
      <c r="A28" s="209"/>
      <c r="F28" s="209"/>
    </row>
    <row r="29" spans="1:8" ht="18">
      <c r="A29" s="229" t="s">
        <v>2</v>
      </c>
      <c r="B29" s="230"/>
      <c r="C29" s="231"/>
      <c r="D29" s="231"/>
      <c r="E29" s="255"/>
      <c r="F29" s="256"/>
    </row>
    <row r="30" spans="1:8" ht="11.25" customHeight="1">
      <c r="A30" s="229"/>
      <c r="B30" s="230"/>
      <c r="C30" s="231"/>
      <c r="D30" s="231"/>
      <c r="E30" s="255"/>
      <c r="F30" s="256"/>
    </row>
    <row r="31" spans="1:8" ht="21">
      <c r="A31" s="233" t="s">
        <v>38</v>
      </c>
      <c r="B31" s="230"/>
      <c r="C31" s="231"/>
      <c r="D31" s="231"/>
      <c r="E31" s="255"/>
      <c r="F31" s="237"/>
    </row>
    <row r="32" spans="1:8" ht="4.5" customHeight="1">
      <c r="A32" s="257"/>
      <c r="B32" s="236"/>
      <c r="C32" s="237"/>
      <c r="D32" s="237"/>
      <c r="E32" s="258"/>
      <c r="F32" s="237"/>
    </row>
    <row r="33" spans="1:6" ht="17.25">
      <c r="A33" s="235" t="str">
        <f>'[2]MENU '!A33:M33</f>
        <v>ADDRESS : SU17 TOWER - 05 HO BIEU CHANH STREET, 11 WARD, PHU NHUAN DISTRICT, HO CHI MINH CITY, VIETNAM</v>
      </c>
      <c r="B33" s="236"/>
      <c r="C33" s="237"/>
      <c r="D33" s="237"/>
      <c r="E33" s="258"/>
      <c r="F33" s="240"/>
    </row>
    <row r="34" spans="1:6" ht="17.25">
      <c r="A34" s="235" t="str">
        <f>'[2]MENU '!A34:M34</f>
        <v xml:space="preserve">TEL : 84.8.38290000          FAX : 84.8. 39307268 </v>
      </c>
      <c r="B34" s="239"/>
      <c r="C34" s="240"/>
      <c r="D34" s="240"/>
      <c r="E34" s="259"/>
    </row>
    <row r="35" spans="1:6" ht="17.25">
      <c r="A35" s="235" t="str">
        <f>'[2]MENU '!A35:M35</f>
        <v>EMAIL : SGN.ATD.CUS@COSCON.COM</v>
      </c>
    </row>
  </sheetData>
  <mergeCells count="8">
    <mergeCell ref="G10:H10"/>
    <mergeCell ref="A2:F2"/>
    <mergeCell ref="A3:F3"/>
    <mergeCell ref="B5:F5"/>
    <mergeCell ref="A10:A13"/>
    <mergeCell ref="B10:B13"/>
    <mergeCell ref="C10:D10"/>
    <mergeCell ref="E10:F10"/>
  </mergeCells>
  <hyperlinks>
    <hyperlink ref="A5" location="'MENU '!A1" display="BACK TO MENU" xr:uid="{0A78E0D2-AC76-4C27-8332-D32853238BBA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818D-47E5-471E-9B44-7C882B669AEA}">
  <sheetPr>
    <tabColor theme="6" tint="0.39997558519241921"/>
  </sheetPr>
  <dimension ref="A2:L35"/>
  <sheetViews>
    <sheetView showGridLines="0" view="pageBreakPreview" zoomScaleNormal="100" zoomScaleSheetLayoutView="100" workbookViewId="0">
      <selection activeCell="E12" sqref="E12"/>
    </sheetView>
  </sheetViews>
  <sheetFormatPr defaultColWidth="9" defaultRowHeight="15"/>
  <cols>
    <col min="1" max="1" width="34.33203125" style="212" customWidth="1"/>
    <col min="2" max="2" width="13.88671875" style="212" customWidth="1"/>
    <col min="3" max="9" width="12.109375" style="212" customWidth="1"/>
    <col min="10" max="10" width="17.88671875" style="212" customWidth="1"/>
    <col min="11" max="11" width="9.109375" style="212" bestFit="1" customWidth="1"/>
    <col min="12" max="12" width="12.44140625" style="212" bestFit="1" customWidth="1"/>
    <col min="13" max="16384" width="9" style="212"/>
  </cols>
  <sheetData>
    <row r="2" spans="1:12" s="201" customFormat="1" ht="32.25" customHeight="1">
      <c r="A2" s="598" t="s">
        <v>1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2" s="202" customFormat="1" ht="29.25">
      <c r="A3" s="599" t="s">
        <v>43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204" customFormat="1" ht="15" customHeight="1">
      <c r="A4" s="203"/>
      <c r="B4" s="203"/>
      <c r="C4" s="203"/>
    </row>
    <row r="5" spans="1:12" s="204" customFormat="1" ht="18">
      <c r="A5" s="532" t="s">
        <v>22</v>
      </c>
      <c r="B5" s="203"/>
      <c r="C5" s="203"/>
      <c r="H5" s="205"/>
      <c r="I5" s="206" t="s">
        <v>358</v>
      </c>
      <c r="J5" s="241"/>
    </row>
    <row r="6" spans="1:12" s="204" customFormat="1" ht="9" customHeight="1">
      <c r="A6" s="207"/>
      <c r="B6" s="208"/>
    </row>
    <row r="7" spans="1:12" ht="13.5" customHeight="1">
      <c r="A7" s="209"/>
      <c r="B7" s="210"/>
      <c r="C7" s="210"/>
      <c r="D7" s="210"/>
      <c r="E7" s="210"/>
      <c r="F7" s="210"/>
      <c r="G7" s="211"/>
      <c r="H7" s="209"/>
      <c r="I7" s="209"/>
      <c r="J7" s="210"/>
    </row>
    <row r="8" spans="1:12" s="213" customFormat="1" ht="19.5" customHeight="1">
      <c r="A8" s="600" t="s">
        <v>3</v>
      </c>
      <c r="B8" s="601" t="s">
        <v>10</v>
      </c>
      <c r="C8" s="602" t="s">
        <v>181</v>
      </c>
      <c r="D8" s="602"/>
      <c r="E8" s="602" t="s">
        <v>25</v>
      </c>
      <c r="F8" s="602"/>
      <c r="G8" s="602" t="s">
        <v>44</v>
      </c>
      <c r="H8" s="602"/>
      <c r="I8" s="602" t="s">
        <v>24</v>
      </c>
      <c r="J8" s="602"/>
    </row>
    <row r="9" spans="1:12" s="214" customFormat="1" ht="14.25" customHeight="1">
      <c r="A9" s="600"/>
      <c r="B9" s="601"/>
      <c r="C9" s="546" t="s">
        <v>4</v>
      </c>
      <c r="D9" s="546" t="s">
        <v>0</v>
      </c>
      <c r="E9" s="546" t="s">
        <v>4</v>
      </c>
      <c r="F9" s="546" t="s">
        <v>0</v>
      </c>
      <c r="G9" s="546" t="s">
        <v>4</v>
      </c>
      <c r="H9" s="546" t="s">
        <v>0</v>
      </c>
      <c r="I9" s="546" t="s">
        <v>4</v>
      </c>
      <c r="J9" s="546" t="s">
        <v>0</v>
      </c>
    </row>
    <row r="10" spans="1:12" s="214" customFormat="1" ht="14.25" customHeight="1">
      <c r="A10" s="600"/>
      <c r="B10" s="601"/>
      <c r="C10" s="546" t="s">
        <v>11</v>
      </c>
      <c r="D10" s="546" t="s">
        <v>7</v>
      </c>
      <c r="E10" s="546" t="s">
        <v>5</v>
      </c>
      <c r="F10" s="546" t="s">
        <v>6</v>
      </c>
      <c r="G10" s="546" t="s">
        <v>11</v>
      </c>
      <c r="H10" s="546" t="s">
        <v>8</v>
      </c>
      <c r="I10" s="546" t="s">
        <v>6</v>
      </c>
      <c r="J10" s="546" t="s">
        <v>7</v>
      </c>
    </row>
    <row r="11" spans="1:12" s="214" customFormat="1" ht="14.25" customHeight="1">
      <c r="A11" s="600"/>
      <c r="B11" s="601"/>
      <c r="C11" s="547">
        <v>0.5</v>
      </c>
      <c r="D11" s="547">
        <v>0.75</v>
      </c>
      <c r="E11" s="547">
        <v>0.70833333333333337</v>
      </c>
      <c r="F11" s="547">
        <v>0.625</v>
      </c>
      <c r="G11" s="547">
        <v>0.75</v>
      </c>
      <c r="H11" s="547">
        <v>0.16666666666666666</v>
      </c>
      <c r="I11" s="547">
        <v>8.3333333333333329E-2</v>
      </c>
      <c r="J11" s="547">
        <v>0.5</v>
      </c>
    </row>
    <row r="12" spans="1:12" s="201" customFormat="1" ht="18.75" customHeight="1">
      <c r="A12" s="548" t="s">
        <v>249</v>
      </c>
      <c r="B12" s="549" t="s">
        <v>298</v>
      </c>
      <c r="C12" s="550" t="s">
        <v>224</v>
      </c>
      <c r="D12" s="550" t="s">
        <v>225</v>
      </c>
      <c r="E12" s="550" t="s">
        <v>228</v>
      </c>
      <c r="F12" s="550" t="s">
        <v>295</v>
      </c>
      <c r="G12" s="550" t="s">
        <v>237</v>
      </c>
      <c r="H12" s="550" t="s">
        <v>274</v>
      </c>
      <c r="I12" s="550" t="s">
        <v>244</v>
      </c>
      <c r="J12" s="550" t="s">
        <v>239</v>
      </c>
      <c r="L12" s="551"/>
    </row>
    <row r="13" spans="1:12" s="201" customFormat="1" ht="18.75" customHeight="1">
      <c r="A13" s="548" t="s">
        <v>297</v>
      </c>
      <c r="B13" s="549" t="s">
        <v>363</v>
      </c>
      <c r="C13" s="550" t="s">
        <v>235</v>
      </c>
      <c r="D13" s="550" t="s">
        <v>230</v>
      </c>
      <c r="E13" s="550" t="s">
        <v>231</v>
      </c>
      <c r="F13" s="550" t="s">
        <v>243</v>
      </c>
      <c r="G13" s="550" t="s">
        <v>264</v>
      </c>
      <c r="H13" s="550" t="s">
        <v>276</v>
      </c>
      <c r="I13" s="550" t="s">
        <v>275</v>
      </c>
      <c r="J13" s="550" t="s">
        <v>258</v>
      </c>
      <c r="L13" s="551"/>
    </row>
    <row r="14" spans="1:12" s="201" customFormat="1" ht="18.75" customHeight="1">
      <c r="A14" s="548" t="s">
        <v>364</v>
      </c>
      <c r="B14" s="549" t="s">
        <v>365</v>
      </c>
      <c r="C14" s="550" t="s">
        <v>236</v>
      </c>
      <c r="D14" s="550" t="s">
        <v>232</v>
      </c>
      <c r="E14" s="550" t="s">
        <v>234</v>
      </c>
      <c r="F14" s="550" t="s">
        <v>244</v>
      </c>
      <c r="G14" s="550" t="s">
        <v>265</v>
      </c>
      <c r="H14" s="550" t="s">
        <v>279</v>
      </c>
      <c r="I14" s="550" t="s">
        <v>247</v>
      </c>
      <c r="J14" s="550" t="s">
        <v>277</v>
      </c>
      <c r="L14" s="551"/>
    </row>
    <row r="15" spans="1:12" s="201" customFormat="1" ht="18.75" customHeight="1">
      <c r="A15" s="548" t="s">
        <v>366</v>
      </c>
      <c r="B15" s="549" t="s">
        <v>367</v>
      </c>
      <c r="C15" s="550" t="s">
        <v>237</v>
      </c>
      <c r="D15" s="550" t="s">
        <v>239</v>
      </c>
      <c r="E15" s="550" t="s">
        <v>257</v>
      </c>
      <c r="F15" s="550" t="s">
        <v>275</v>
      </c>
      <c r="G15" s="550" t="s">
        <v>325</v>
      </c>
      <c r="H15" s="550" t="s">
        <v>287</v>
      </c>
      <c r="I15" s="550" t="s">
        <v>280</v>
      </c>
      <c r="J15" s="550" t="s">
        <v>260</v>
      </c>
      <c r="L15" s="551"/>
    </row>
    <row r="16" spans="1:12" s="555" customFormat="1" ht="18.75" customHeight="1">
      <c r="A16" s="548" t="s">
        <v>368</v>
      </c>
      <c r="B16" s="552" t="s">
        <v>369</v>
      </c>
      <c r="C16" s="550" t="s">
        <v>264</v>
      </c>
      <c r="D16" s="550" t="s">
        <v>258</v>
      </c>
      <c r="E16" s="550" t="s">
        <v>246</v>
      </c>
      <c r="F16" s="550" t="s">
        <v>247</v>
      </c>
      <c r="G16" s="550" t="s">
        <v>266</v>
      </c>
      <c r="H16" s="550" t="s">
        <v>319</v>
      </c>
      <c r="I16" s="550" t="s">
        <v>320</v>
      </c>
      <c r="J16" s="550" t="s">
        <v>327</v>
      </c>
      <c r="K16" s="553"/>
      <c r="L16" s="554"/>
    </row>
    <row r="17" spans="1:12" s="201" customFormat="1" ht="18.75" customHeight="1" thickBot="1">
      <c r="J17" s="556"/>
      <c r="L17" s="551"/>
    </row>
    <row r="18" spans="1:12" s="201" customFormat="1" ht="18.75" customHeight="1" thickTop="1">
      <c r="A18" s="557"/>
      <c r="B18" s="558"/>
      <c r="C18" s="556"/>
      <c r="D18" s="556"/>
      <c r="E18" s="556"/>
      <c r="F18" s="556"/>
      <c r="G18" s="556"/>
      <c r="H18" s="556"/>
      <c r="I18" s="556"/>
      <c r="J18" s="556"/>
      <c r="L18" s="551"/>
    </row>
    <row r="19" spans="1:12" ht="13.5" customHeight="1">
      <c r="A19" s="559"/>
      <c r="B19" s="560"/>
      <c r="C19" s="556"/>
      <c r="D19" s="556"/>
      <c r="E19" s="556"/>
      <c r="F19" s="556"/>
      <c r="G19" s="556"/>
      <c r="H19" s="556"/>
      <c r="I19" s="535"/>
      <c r="J19" s="535"/>
    </row>
    <row r="20" spans="1:12" ht="13.5" customHeight="1">
      <c r="A20" s="217" t="s">
        <v>31</v>
      </c>
      <c r="B20" s="534"/>
      <c r="C20" s="535"/>
      <c r="D20" s="535"/>
      <c r="E20" s="535"/>
      <c r="F20" s="535"/>
      <c r="G20" s="535"/>
      <c r="H20" s="535"/>
      <c r="I20" s="210"/>
      <c r="J20" s="210"/>
    </row>
    <row r="21" spans="1:12" ht="13.5" customHeight="1">
      <c r="A21" s="220" t="s">
        <v>83</v>
      </c>
      <c r="B21" s="221"/>
      <c r="C21" s="222"/>
      <c r="D21" s="223"/>
      <c r="E21" s="223"/>
      <c r="F21" s="223"/>
      <c r="G21" s="210"/>
      <c r="H21" s="210"/>
      <c r="I21" s="210"/>
      <c r="J21" s="210"/>
    </row>
    <row r="22" spans="1:12" s="213" customFormat="1" ht="19.5" customHeight="1">
      <c r="A22" s="220" t="s">
        <v>84</v>
      </c>
      <c r="B22" s="221"/>
      <c r="C22" s="223"/>
      <c r="D22" s="223"/>
      <c r="E22" s="223"/>
      <c r="F22" s="223"/>
      <c r="G22" s="210"/>
      <c r="H22" s="210"/>
      <c r="I22" s="214"/>
      <c r="J22" s="210"/>
    </row>
    <row r="23" spans="1:12" s="214" customFormat="1" ht="14.25" customHeight="1">
      <c r="I23" s="210"/>
      <c r="J23" s="225"/>
    </row>
    <row r="24" spans="1:12" s="214" customFormat="1" ht="20.100000000000001" customHeight="1">
      <c r="A24" s="224" t="s">
        <v>29</v>
      </c>
      <c r="B24" s="221"/>
      <c r="C24" s="223"/>
      <c r="D24" s="223"/>
      <c r="E24" s="223"/>
      <c r="F24" s="223"/>
      <c r="G24" s="210"/>
      <c r="H24" s="210"/>
      <c r="J24" s="225"/>
    </row>
    <row r="25" spans="1:12" s="214" customFormat="1" ht="20.100000000000001" customHeight="1">
      <c r="A25" s="226" t="s">
        <v>166</v>
      </c>
      <c r="B25" s="227"/>
      <c r="C25" s="225"/>
      <c r="D25" s="225"/>
      <c r="E25" s="225"/>
      <c r="F25" s="225"/>
      <c r="G25" s="226"/>
      <c r="H25" s="225"/>
      <c r="I25" s="226" t="s">
        <v>112</v>
      </c>
      <c r="J25" s="225"/>
    </row>
    <row r="26" spans="1:12" s="201" customFormat="1" ht="20.100000000000001" customHeight="1">
      <c r="A26" s="226" t="s">
        <v>254</v>
      </c>
      <c r="B26" s="227"/>
      <c r="C26" s="225"/>
      <c r="D26" s="225"/>
      <c r="E26" s="225"/>
      <c r="F26" s="225"/>
      <c r="G26" s="226"/>
      <c r="H26" s="225"/>
      <c r="I26" s="226" t="s">
        <v>148</v>
      </c>
      <c r="J26" s="225"/>
    </row>
    <row r="27" spans="1:12" s="201" customFormat="1" ht="20.100000000000001" customHeight="1">
      <c r="A27" s="226" t="s">
        <v>47</v>
      </c>
      <c r="B27" s="227"/>
      <c r="C27" s="225"/>
      <c r="D27" s="225"/>
      <c r="E27" s="225"/>
      <c r="F27" s="225"/>
      <c r="G27" s="226"/>
      <c r="H27" s="225"/>
      <c r="I27" s="226" t="s">
        <v>74</v>
      </c>
      <c r="J27" s="210"/>
    </row>
    <row r="28" spans="1:12" s="201" customFormat="1" ht="18.75" customHeight="1">
      <c r="A28" s="226" t="s">
        <v>20</v>
      </c>
      <c r="B28" s="227"/>
      <c r="C28" s="225"/>
      <c r="D28" s="225"/>
      <c r="E28" s="225"/>
      <c r="F28" s="225"/>
      <c r="G28" s="226"/>
      <c r="H28" s="225"/>
      <c r="I28" s="226" t="s">
        <v>158</v>
      </c>
      <c r="J28" s="210"/>
    </row>
    <row r="29" spans="1:12" s="201" customFormat="1" ht="18.75" customHeight="1">
      <c r="A29" s="210"/>
      <c r="B29" s="228"/>
      <c r="C29" s="210"/>
      <c r="D29" s="210"/>
      <c r="E29" s="210"/>
      <c r="F29" s="210"/>
      <c r="G29" s="210"/>
      <c r="H29" s="210"/>
      <c r="I29" s="210"/>
      <c r="J29" s="210"/>
    </row>
    <row r="30" spans="1:12" s="201" customFormat="1" ht="18.75" customHeight="1">
      <c r="A30" s="229" t="s">
        <v>2</v>
      </c>
      <c r="B30" s="230"/>
      <c r="C30" s="231"/>
      <c r="D30" s="231"/>
      <c r="E30" s="231"/>
      <c r="F30" s="231"/>
      <c r="G30" s="232"/>
      <c r="H30" s="232"/>
      <c r="I30" s="210"/>
      <c r="J30" s="210"/>
    </row>
    <row r="31" spans="1:12" ht="21">
      <c r="A31" s="233" t="s">
        <v>38</v>
      </c>
      <c r="B31" s="230"/>
      <c r="C31" s="231"/>
      <c r="D31" s="231"/>
      <c r="E31" s="231"/>
      <c r="F31" s="231"/>
      <c r="G31" s="234"/>
      <c r="H31" s="234"/>
      <c r="I31" s="210"/>
      <c r="J31" s="210"/>
    </row>
    <row r="32" spans="1:12" ht="17.25">
      <c r="A32" s="235" t="str">
        <f>'[2]MENU '!A33:M33</f>
        <v>ADDRESS : SU17 TOWER - 05 HO BIEU CHANH STREET, 11 WARD, PHU NHUAN DISTRICT, HO CHI MINH CITY, VIETNAM</v>
      </c>
      <c r="B32" s="236"/>
      <c r="C32" s="237"/>
      <c r="D32" s="237"/>
      <c r="E32" s="237"/>
      <c r="F32" s="237"/>
      <c r="G32" s="238"/>
      <c r="H32" s="238"/>
      <c r="I32" s="210"/>
      <c r="J32" s="210"/>
    </row>
    <row r="33" spans="1:9" ht="17.25">
      <c r="A33" s="235" t="str">
        <f>'[2]MENU '!A34:M34</f>
        <v xml:space="preserve">TEL : 84.8.38290000          FAX : 84.8. 39307268 </v>
      </c>
      <c r="B33" s="239"/>
      <c r="C33" s="240"/>
      <c r="D33" s="240"/>
      <c r="E33" s="240"/>
      <c r="F33" s="240"/>
      <c r="G33" s="210"/>
      <c r="H33" s="210"/>
      <c r="I33" s="210"/>
    </row>
    <row r="34" spans="1:9" ht="17.25">
      <c r="A34" s="235" t="str">
        <f>'[2]MENU '!A35:M35</f>
        <v>EMAIL : SGN.ATD.CUS@COSCON.COM</v>
      </c>
      <c r="B34" s="228"/>
      <c r="C34" s="210"/>
      <c r="D34" s="210"/>
      <c r="E34" s="210"/>
      <c r="F34" s="210"/>
      <c r="G34" s="210"/>
      <c r="H34" s="210"/>
    </row>
    <row r="35" spans="1:9" ht="16.5">
      <c r="A35" s="561"/>
    </row>
  </sheetData>
  <mergeCells count="8">
    <mergeCell ref="A2:J2"/>
    <mergeCell ref="A3:K3"/>
    <mergeCell ref="A8:A11"/>
    <mergeCell ref="B8:B11"/>
    <mergeCell ref="C8:D8"/>
    <mergeCell ref="E8:F8"/>
    <mergeCell ref="G8:H8"/>
    <mergeCell ref="I8:J8"/>
  </mergeCells>
  <hyperlinks>
    <hyperlink ref="A5" location="'MENU '!A1" display="BACK TO MENU" xr:uid="{36558ACF-CF95-4C5A-A062-075D9B1F6BFA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0"/>
  <sheetViews>
    <sheetView showGridLines="0" view="pageBreakPreview" topLeftCell="A7" zoomScale="120" zoomScaleNormal="100" zoomScaleSheetLayoutView="120" workbookViewId="0">
      <selection activeCell="H17" sqref="H17"/>
    </sheetView>
  </sheetViews>
  <sheetFormatPr defaultColWidth="9" defaultRowHeight="15"/>
  <cols>
    <col min="1" max="1" width="30.6640625" style="210" customWidth="1"/>
    <col min="2" max="2" width="12.88671875" style="211" customWidth="1"/>
    <col min="3" max="12" width="10.77734375" style="210" customWidth="1"/>
    <col min="13" max="13" width="2.21875" style="210" customWidth="1"/>
    <col min="14" max="14" width="8.109375" style="210" customWidth="1"/>
    <col min="15" max="16" width="7.109375" style="210" customWidth="1"/>
    <col min="17" max="17" width="9.109375" style="210" customWidth="1"/>
    <col min="18" max="18" width="7.109375" style="210" customWidth="1"/>
    <col min="19" max="19" width="7.109375" style="211" customWidth="1"/>
    <col min="20" max="20" width="7.109375" style="210" customWidth="1"/>
    <col min="21" max="16384" width="9" style="210"/>
  </cols>
  <sheetData>
    <row r="2" spans="1:21" s="242" customFormat="1" ht="43.5">
      <c r="A2" s="587" t="s">
        <v>68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260"/>
      <c r="O2" s="260"/>
      <c r="P2" s="260"/>
      <c r="Q2" s="260"/>
      <c r="R2" s="260"/>
      <c r="S2" s="260"/>
      <c r="T2" s="260"/>
      <c r="U2" s="261"/>
    </row>
    <row r="3" spans="1:21" s="243" customFormat="1" ht="29.25">
      <c r="A3" s="589" t="s">
        <v>183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262"/>
      <c r="O3" s="262"/>
      <c r="P3" s="262"/>
      <c r="Q3" s="262"/>
      <c r="R3" s="262"/>
      <c r="S3" s="262"/>
      <c r="T3" s="262"/>
    </row>
    <row r="4" spans="1:21" s="243" customFormat="1" ht="22.5">
      <c r="A4" s="603" t="s">
        <v>184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263"/>
      <c r="O4" s="263"/>
      <c r="P4" s="263"/>
      <c r="Q4" s="263"/>
      <c r="R4" s="263"/>
      <c r="S4" s="263"/>
      <c r="T4" s="263"/>
    </row>
    <row r="5" spans="1:21" s="246" customForma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64"/>
    </row>
    <row r="6" spans="1:21" s="242" customFormat="1" ht="18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68" t="s">
        <v>59</v>
      </c>
      <c r="K6" s="606">
        <f ca="1">TODAY()</f>
        <v>44880</v>
      </c>
      <c r="L6" s="606"/>
      <c r="M6" s="219"/>
      <c r="N6" s="219"/>
      <c r="R6" s="269"/>
      <c r="S6" s="270"/>
      <c r="T6" s="206"/>
    </row>
    <row r="7" spans="1:21" s="242" customFormat="1" ht="23.25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1:21" s="213" customFormat="1" ht="59.25" customHeight="1" thickTop="1">
      <c r="A8" s="607" t="s">
        <v>3</v>
      </c>
      <c r="B8" s="609" t="s">
        <v>10</v>
      </c>
      <c r="C8" s="611" t="s">
        <v>185</v>
      </c>
      <c r="D8" s="612"/>
      <c r="E8" s="613" t="s">
        <v>138</v>
      </c>
      <c r="F8" s="614"/>
      <c r="G8" s="615" t="s">
        <v>15</v>
      </c>
      <c r="H8" s="616"/>
      <c r="I8" s="617" t="s">
        <v>16</v>
      </c>
      <c r="J8" s="618"/>
      <c r="K8" s="604" t="s">
        <v>76</v>
      </c>
      <c r="L8" s="605"/>
    </row>
    <row r="9" spans="1:21" s="213" customFormat="1" ht="15.75">
      <c r="A9" s="608"/>
      <c r="B9" s="610"/>
      <c r="C9" s="272" t="s">
        <v>4</v>
      </c>
      <c r="D9" s="272" t="s">
        <v>0</v>
      </c>
      <c r="E9" s="273" t="s">
        <v>4</v>
      </c>
      <c r="F9" s="273" t="s">
        <v>0</v>
      </c>
      <c r="G9" s="273" t="s">
        <v>4</v>
      </c>
      <c r="H9" s="273" t="s">
        <v>0</v>
      </c>
      <c r="I9" s="273" t="s">
        <v>4</v>
      </c>
      <c r="J9" s="273" t="s">
        <v>0</v>
      </c>
      <c r="K9" s="273" t="s">
        <v>4</v>
      </c>
      <c r="L9" s="273" t="s">
        <v>0</v>
      </c>
    </row>
    <row r="10" spans="1:21" s="213" customFormat="1" ht="15.75">
      <c r="A10" s="608"/>
      <c r="B10" s="610"/>
      <c r="C10" s="274" t="s">
        <v>11</v>
      </c>
      <c r="D10" s="274" t="s">
        <v>7</v>
      </c>
      <c r="E10" s="275" t="s">
        <v>9</v>
      </c>
      <c r="F10" s="275" t="s">
        <v>9</v>
      </c>
      <c r="G10" s="275" t="s">
        <v>9</v>
      </c>
      <c r="H10" s="275" t="s">
        <v>5</v>
      </c>
      <c r="I10" s="275" t="s">
        <v>9</v>
      </c>
      <c r="J10" s="275" t="s">
        <v>5</v>
      </c>
      <c r="K10" s="275" t="s">
        <v>6</v>
      </c>
      <c r="L10" s="275" t="s">
        <v>12</v>
      </c>
    </row>
    <row r="11" spans="1:21" s="213" customFormat="1" ht="15.75">
      <c r="A11" s="608"/>
      <c r="B11" s="610"/>
      <c r="C11" s="276">
        <v>0.33333333333333331</v>
      </c>
      <c r="D11" s="276">
        <v>0.58333333333333337</v>
      </c>
      <c r="E11" s="277">
        <v>4.1666666666666664E-2</v>
      </c>
      <c r="F11" s="277">
        <v>0.83333333333333337</v>
      </c>
      <c r="G11" s="278">
        <v>0.70833333333333337</v>
      </c>
      <c r="H11" s="278">
        <v>4.1666666666666664E-2</v>
      </c>
      <c r="I11" s="278">
        <v>0.70833333333333337</v>
      </c>
      <c r="J11" s="278">
        <v>4.1666666666666664E-2</v>
      </c>
      <c r="K11" s="277">
        <v>0.95833333333333337</v>
      </c>
      <c r="L11" s="277">
        <v>4.1666666666666664E-2</v>
      </c>
    </row>
    <row r="12" spans="1:21" s="213" customFormat="1" ht="27" customHeight="1">
      <c r="A12" s="279" t="s">
        <v>250</v>
      </c>
      <c r="B12" s="279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21" s="242" customFormat="1">
      <c r="A13" s="515"/>
      <c r="B13" s="5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21" s="242" customFormat="1" ht="15" customHeight="1">
      <c r="A14" s="216"/>
      <c r="B14" s="282"/>
      <c r="C14" s="215"/>
      <c r="D14" s="215"/>
      <c r="E14" s="215"/>
      <c r="F14" s="215"/>
      <c r="G14" s="215"/>
      <c r="H14" s="215"/>
      <c r="I14" s="215"/>
      <c r="J14" s="215"/>
      <c r="K14" s="283"/>
      <c r="L14" s="215"/>
      <c r="M14" s="215"/>
      <c r="N14" s="215"/>
      <c r="O14" s="215"/>
      <c r="P14" s="215"/>
      <c r="Q14" s="215"/>
      <c r="R14" s="215"/>
      <c r="S14" s="215"/>
      <c r="T14" s="215"/>
    </row>
    <row r="15" spans="1:21">
      <c r="A15" s="217" t="s">
        <v>31</v>
      </c>
      <c r="B15" s="266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</row>
    <row r="16" spans="1:21">
      <c r="A16" s="223"/>
      <c r="B16" s="284"/>
      <c r="C16" s="223"/>
      <c r="D16" s="223"/>
    </row>
    <row r="17" spans="1:19" ht="18">
      <c r="A17" s="224" t="s">
        <v>29</v>
      </c>
      <c r="B17" s="284"/>
      <c r="C17" s="223"/>
      <c r="D17" s="223"/>
    </row>
    <row r="18" spans="1:19">
      <c r="A18" s="223"/>
      <c r="B18" s="284"/>
      <c r="C18" s="223"/>
      <c r="D18" s="223"/>
    </row>
    <row r="19" spans="1:19" s="225" customFormat="1" ht="18">
      <c r="A19" s="226" t="s">
        <v>186</v>
      </c>
      <c r="B19" s="285"/>
      <c r="J19" s="286" t="s">
        <v>189</v>
      </c>
      <c r="M19" s="226"/>
      <c r="S19" s="285"/>
    </row>
    <row r="20" spans="1:19" s="225" customFormat="1" ht="18">
      <c r="A20" s="226" t="s">
        <v>253</v>
      </c>
      <c r="B20" s="285"/>
      <c r="J20" s="286" t="s">
        <v>190</v>
      </c>
      <c r="M20" s="226"/>
      <c r="S20" s="285"/>
    </row>
    <row r="21" spans="1:19" s="225" customFormat="1" ht="18">
      <c r="A21" s="226" t="s">
        <v>47</v>
      </c>
      <c r="B21" s="285"/>
      <c r="F21" s="226"/>
      <c r="G21" s="226"/>
      <c r="H21" s="226"/>
      <c r="J21" s="286" t="s">
        <v>187</v>
      </c>
      <c r="K21" s="285"/>
      <c r="M21" s="226"/>
      <c r="S21" s="285"/>
    </row>
    <row r="22" spans="1:19" s="225" customFormat="1" ht="18">
      <c r="A22" s="226" t="s">
        <v>20</v>
      </c>
      <c r="B22" s="285"/>
      <c r="F22" s="226"/>
      <c r="G22" s="226"/>
      <c r="H22" s="226"/>
      <c r="J22" s="286" t="s">
        <v>188</v>
      </c>
      <c r="K22" s="285"/>
      <c r="M22" s="226"/>
      <c r="S22" s="285"/>
    </row>
    <row r="24" spans="1:19" ht="18">
      <c r="A24" s="229" t="s">
        <v>2</v>
      </c>
      <c r="B24" s="287"/>
      <c r="C24" s="231"/>
      <c r="D24" s="231"/>
      <c r="E24" s="255"/>
      <c r="F24" s="256"/>
      <c r="G24" s="256"/>
      <c r="H24" s="256"/>
      <c r="I24" s="255"/>
      <c r="J24" s="256"/>
      <c r="K24" s="288"/>
      <c r="L24" s="238"/>
      <c r="M24" s="232"/>
      <c r="N24" s="232"/>
      <c r="S24" s="210"/>
    </row>
    <row r="25" spans="1:19" ht="5.25" customHeight="1">
      <c r="A25" s="229"/>
      <c r="B25" s="287"/>
      <c r="C25" s="231"/>
      <c r="D25" s="231"/>
      <c r="E25" s="255"/>
      <c r="F25" s="256"/>
      <c r="G25" s="256"/>
      <c r="H25" s="256"/>
      <c r="I25" s="255"/>
      <c r="J25" s="256"/>
      <c r="K25" s="288"/>
      <c r="L25" s="238"/>
      <c r="M25" s="232"/>
      <c r="N25" s="232"/>
      <c r="S25" s="210"/>
    </row>
    <row r="26" spans="1:19" ht="21">
      <c r="A26" s="233" t="s">
        <v>38</v>
      </c>
      <c r="B26" s="287"/>
      <c r="C26" s="231"/>
      <c r="D26" s="231"/>
      <c r="E26" s="255"/>
      <c r="F26" s="237"/>
      <c r="G26" s="237"/>
      <c r="H26" s="237"/>
      <c r="I26" s="255"/>
      <c r="J26" s="237"/>
      <c r="K26" s="289"/>
      <c r="L26" s="234"/>
      <c r="M26" s="234"/>
      <c r="N26" s="234"/>
      <c r="S26" s="210"/>
    </row>
    <row r="27" spans="1:19" ht="4.5" customHeight="1">
      <c r="A27" s="257"/>
      <c r="B27" s="290"/>
      <c r="C27" s="237"/>
      <c r="D27" s="237"/>
      <c r="E27" s="258"/>
      <c r="F27" s="237"/>
      <c r="G27" s="237"/>
      <c r="H27" s="237"/>
      <c r="I27" s="258"/>
      <c r="J27" s="237"/>
      <c r="K27" s="289"/>
      <c r="L27" s="238"/>
      <c r="M27" s="238"/>
      <c r="N27" s="238"/>
      <c r="S27" s="210"/>
    </row>
    <row r="28" spans="1:19" ht="17.25">
      <c r="A28" s="235" t="s">
        <v>39</v>
      </c>
      <c r="B28" s="290"/>
      <c r="C28" s="237"/>
      <c r="D28" s="237"/>
      <c r="E28" s="258"/>
      <c r="F28" s="240"/>
      <c r="G28" s="240"/>
      <c r="H28" s="240"/>
      <c r="I28" s="258"/>
      <c r="J28" s="240"/>
      <c r="K28" s="291"/>
      <c r="L28" s="238"/>
      <c r="M28" s="238"/>
      <c r="N28" s="238"/>
      <c r="S28" s="210"/>
    </row>
    <row r="29" spans="1:19" ht="17.25">
      <c r="A29" s="235" t="s">
        <v>37</v>
      </c>
      <c r="B29" s="292"/>
      <c r="C29" s="240"/>
      <c r="D29" s="240"/>
      <c r="E29" s="259"/>
      <c r="I29" s="259"/>
      <c r="K29" s="211"/>
      <c r="S29" s="210"/>
    </row>
    <row r="30" spans="1:19" ht="17.25">
      <c r="A30" s="235" t="s">
        <v>169</v>
      </c>
      <c r="K30" s="211"/>
      <c r="S30" s="210"/>
    </row>
  </sheetData>
  <customSheetViews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2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3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4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5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6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7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8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9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10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11"/>
    </customSheetView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4"/>
  <sheetViews>
    <sheetView showGridLines="0" view="pageBreakPreview" zoomScale="110" zoomScaleNormal="100" zoomScaleSheetLayoutView="110" workbookViewId="0">
      <selection activeCell="K19" sqref="K19"/>
    </sheetView>
  </sheetViews>
  <sheetFormatPr defaultColWidth="9" defaultRowHeight="15"/>
  <cols>
    <col min="1" max="1" width="26.6640625" style="210" customWidth="1"/>
    <col min="2" max="2" width="12.88671875" style="211" customWidth="1"/>
    <col min="3" max="6" width="9.77734375" style="210" customWidth="1"/>
    <col min="7" max="10" width="9.77734375" style="210" hidden="1" customWidth="1"/>
    <col min="11" max="18" width="9.77734375" style="210" customWidth="1"/>
    <col min="19" max="19" width="9.77734375" style="211" customWidth="1"/>
    <col min="20" max="20" width="9.77734375" style="210" customWidth="1"/>
    <col min="21" max="16384" width="9" style="210"/>
  </cols>
  <sheetData>
    <row r="2" spans="1:21" s="242" customFormat="1" ht="43.5">
      <c r="A2" s="587" t="s">
        <v>68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261"/>
    </row>
    <row r="3" spans="1:21" s="243" customFormat="1" ht="29.25">
      <c r="A3" s="589" t="s">
        <v>42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</row>
    <row r="4" spans="1:21" s="243" customFormat="1" ht="22.5">
      <c r="A4" s="603" t="s">
        <v>75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</row>
    <row r="5" spans="1:21" s="246" customForma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64"/>
    </row>
    <row r="6" spans="1:21" s="242" customFormat="1" ht="18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68" t="s">
        <v>59</v>
      </c>
      <c r="P6" s="623">
        <f ca="1">TODAY()</f>
        <v>44880</v>
      </c>
      <c r="Q6" s="623"/>
      <c r="R6" s="269"/>
      <c r="S6" s="270"/>
      <c r="T6" s="206"/>
    </row>
    <row r="7" spans="1:21" s="242" customFormat="1" ht="23.25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1:21" s="213" customFormat="1" ht="59.25" customHeight="1" thickTop="1">
      <c r="A8" s="607" t="s">
        <v>3</v>
      </c>
      <c r="B8" s="609" t="s">
        <v>10</v>
      </c>
      <c r="C8" s="611" t="s">
        <v>180</v>
      </c>
      <c r="D8" s="612"/>
      <c r="E8" s="613" t="s">
        <v>138</v>
      </c>
      <c r="F8" s="614"/>
      <c r="G8" s="613" t="s">
        <v>139</v>
      </c>
      <c r="H8" s="614"/>
      <c r="I8" s="613" t="s">
        <v>140</v>
      </c>
      <c r="J8" s="614"/>
      <c r="K8" s="604" t="s">
        <v>41</v>
      </c>
      <c r="L8" s="605"/>
      <c r="M8" s="604" t="s">
        <v>66</v>
      </c>
      <c r="N8" s="605"/>
      <c r="O8" s="605" t="s">
        <v>16</v>
      </c>
      <c r="P8" s="605"/>
      <c r="Q8" s="605" t="s">
        <v>15</v>
      </c>
      <c r="R8" s="605"/>
      <c r="S8" s="616" t="s">
        <v>51</v>
      </c>
      <c r="T8" s="622"/>
    </row>
    <row r="9" spans="1:21" s="213" customFormat="1" ht="15.75">
      <c r="A9" s="608"/>
      <c r="B9" s="610"/>
      <c r="C9" s="272" t="s">
        <v>4</v>
      </c>
      <c r="D9" s="272" t="s">
        <v>0</v>
      </c>
      <c r="E9" s="273" t="s">
        <v>4</v>
      </c>
      <c r="F9" s="273" t="s">
        <v>0</v>
      </c>
      <c r="G9" s="273" t="s">
        <v>4</v>
      </c>
      <c r="H9" s="273" t="s">
        <v>0</v>
      </c>
      <c r="I9" s="273" t="s">
        <v>4</v>
      </c>
      <c r="J9" s="273" t="s">
        <v>0</v>
      </c>
      <c r="K9" s="273" t="s">
        <v>4</v>
      </c>
      <c r="L9" s="273" t="s">
        <v>0</v>
      </c>
      <c r="M9" s="273" t="s">
        <v>4</v>
      </c>
      <c r="N9" s="273" t="s">
        <v>0</v>
      </c>
      <c r="O9" s="273" t="s">
        <v>4</v>
      </c>
      <c r="P9" s="273" t="s">
        <v>0</v>
      </c>
      <c r="Q9" s="273" t="s">
        <v>4</v>
      </c>
      <c r="R9" s="273" t="s">
        <v>0</v>
      </c>
      <c r="S9" s="293" t="s">
        <v>4</v>
      </c>
      <c r="T9" s="294" t="s">
        <v>0</v>
      </c>
    </row>
    <row r="10" spans="1:21" s="213" customFormat="1" ht="15.75">
      <c r="A10" s="608"/>
      <c r="B10" s="610"/>
      <c r="C10" s="274" t="s">
        <v>7</v>
      </c>
      <c r="D10" s="274" t="s">
        <v>12</v>
      </c>
      <c r="E10" s="275" t="s">
        <v>8</v>
      </c>
      <c r="F10" s="275" t="s">
        <v>5</v>
      </c>
      <c r="G10" s="275" t="s">
        <v>6</v>
      </c>
      <c r="H10" s="275" t="s">
        <v>11</v>
      </c>
      <c r="I10" s="275" t="s">
        <v>9</v>
      </c>
      <c r="J10" s="275" t="s">
        <v>8</v>
      </c>
      <c r="K10" s="275" t="s">
        <v>12</v>
      </c>
      <c r="L10" s="275" t="s">
        <v>9</v>
      </c>
      <c r="M10" s="275" t="s">
        <v>8</v>
      </c>
      <c r="N10" s="275" t="s">
        <v>6</v>
      </c>
      <c r="O10" s="275" t="s">
        <v>11</v>
      </c>
      <c r="P10" s="275" t="s">
        <v>7</v>
      </c>
      <c r="Q10" s="275" t="s">
        <v>12</v>
      </c>
      <c r="R10" s="275" t="s">
        <v>9</v>
      </c>
      <c r="S10" s="275" t="s">
        <v>5</v>
      </c>
      <c r="T10" s="295" t="s">
        <v>5</v>
      </c>
    </row>
    <row r="11" spans="1:21" s="213" customFormat="1" ht="15.75">
      <c r="A11" s="608"/>
      <c r="B11" s="610"/>
      <c r="C11" s="276">
        <v>0.75</v>
      </c>
      <c r="D11" s="276">
        <v>0.91666666666666663</v>
      </c>
      <c r="E11" s="277">
        <v>0.33333333333333331</v>
      </c>
      <c r="F11" s="277">
        <v>0.58333333333333337</v>
      </c>
      <c r="G11" s="277">
        <v>0.125</v>
      </c>
      <c r="H11" s="277">
        <v>0.20833333333333334</v>
      </c>
      <c r="I11" s="277">
        <v>0.5</v>
      </c>
      <c r="J11" s="277">
        <v>0.5</v>
      </c>
      <c r="K11" s="277">
        <v>0.33333333333333331</v>
      </c>
      <c r="L11" s="277">
        <v>4.1666666666666664E-2</v>
      </c>
      <c r="M11" s="277">
        <v>0.54166666666666663</v>
      </c>
      <c r="N11" s="277">
        <v>0.29166666666666669</v>
      </c>
      <c r="O11" s="278">
        <v>0.54166666666666663</v>
      </c>
      <c r="P11" s="278">
        <v>0.20833333333333334</v>
      </c>
      <c r="Q11" s="278">
        <v>0.79166666666666663</v>
      </c>
      <c r="R11" s="278">
        <v>0.66666666666666663</v>
      </c>
      <c r="S11" s="277">
        <v>0.29166666666666669</v>
      </c>
      <c r="T11" s="296">
        <v>0.70833333333333337</v>
      </c>
    </row>
    <row r="12" spans="1:21" s="242" customFormat="1" ht="20.100000000000001" customHeight="1">
      <c r="A12" s="279" t="s">
        <v>268</v>
      </c>
      <c r="B12" s="279" t="s">
        <v>269</v>
      </c>
      <c r="C12" s="281" t="s">
        <v>225</v>
      </c>
      <c r="D12" s="281" t="s">
        <v>270</v>
      </c>
      <c r="E12" s="281" t="s">
        <v>227</v>
      </c>
      <c r="F12" s="281" t="s">
        <v>228</v>
      </c>
      <c r="G12" s="281"/>
      <c r="H12" s="281"/>
      <c r="I12" s="281"/>
      <c r="J12" s="281"/>
      <c r="K12" s="281" t="s">
        <v>273</v>
      </c>
      <c r="L12" s="281" t="s">
        <v>261</v>
      </c>
      <c r="M12" s="281" t="s">
        <v>276</v>
      </c>
      <c r="N12" s="281" t="s">
        <v>247</v>
      </c>
      <c r="O12" s="281" t="s">
        <v>265</v>
      </c>
      <c r="P12" s="281" t="s">
        <v>277</v>
      </c>
      <c r="Q12" s="281" t="s">
        <v>278</v>
      </c>
      <c r="R12" s="281" t="s">
        <v>279</v>
      </c>
      <c r="S12" s="281" t="s">
        <v>259</v>
      </c>
      <c r="T12" s="281" t="s">
        <v>280</v>
      </c>
    </row>
    <row r="13" spans="1:21" s="242" customFormat="1" ht="20.100000000000001" customHeight="1">
      <c r="A13" s="279" t="s">
        <v>304</v>
      </c>
      <c r="B13" s="279" t="s">
        <v>305</v>
      </c>
      <c r="C13" s="281" t="s">
        <v>230</v>
      </c>
      <c r="D13" s="281" t="s">
        <v>267</v>
      </c>
      <c r="E13" s="281" t="s">
        <v>241</v>
      </c>
      <c r="F13" s="281" t="s">
        <v>231</v>
      </c>
      <c r="G13" s="281"/>
      <c r="H13" s="281"/>
      <c r="I13" s="281"/>
      <c r="J13" s="281"/>
      <c r="K13" s="281" t="s">
        <v>303</v>
      </c>
      <c r="L13" s="281" t="s">
        <v>278</v>
      </c>
      <c r="M13" s="281" t="s">
        <v>279</v>
      </c>
      <c r="N13" s="281" t="s">
        <v>280</v>
      </c>
      <c r="O13" s="281" t="s">
        <v>325</v>
      </c>
      <c r="P13" s="281" t="s">
        <v>260</v>
      </c>
      <c r="Q13" s="281" t="s">
        <v>262</v>
      </c>
      <c r="R13" s="281" t="s">
        <v>287</v>
      </c>
      <c r="S13" s="281" t="s">
        <v>263</v>
      </c>
      <c r="T13" s="281" t="s">
        <v>288</v>
      </c>
    </row>
    <row r="14" spans="1:21" s="242" customFormat="1" ht="20.100000000000001" customHeight="1">
      <c r="A14" s="279" t="s">
        <v>306</v>
      </c>
      <c r="B14" s="279" t="s">
        <v>307</v>
      </c>
      <c r="C14" s="281" t="s">
        <v>232</v>
      </c>
      <c r="D14" s="281" t="s">
        <v>271</v>
      </c>
      <c r="E14" s="281" t="s">
        <v>242</v>
      </c>
      <c r="F14" s="281" t="s">
        <v>234</v>
      </c>
      <c r="G14" s="281"/>
      <c r="H14" s="281"/>
      <c r="I14" s="281"/>
      <c r="J14" s="281"/>
      <c r="K14" s="281" t="s">
        <v>313</v>
      </c>
      <c r="L14" s="281" t="s">
        <v>262</v>
      </c>
      <c r="M14" s="281" t="s">
        <v>287</v>
      </c>
      <c r="N14" s="281" t="s">
        <v>288</v>
      </c>
      <c r="O14" s="281" t="s">
        <v>266</v>
      </c>
      <c r="P14" s="281" t="s">
        <v>283</v>
      </c>
      <c r="Q14" s="281" t="s">
        <v>289</v>
      </c>
      <c r="R14" s="281" t="s">
        <v>319</v>
      </c>
      <c r="S14" s="281" t="s">
        <v>334</v>
      </c>
      <c r="T14" s="281" t="s">
        <v>320</v>
      </c>
    </row>
    <row r="15" spans="1:21" s="242" customFormat="1" ht="20.100000000000001" customHeight="1">
      <c r="A15" s="279" t="s">
        <v>308</v>
      </c>
      <c r="B15" s="279" t="s">
        <v>309</v>
      </c>
      <c r="C15" s="281" t="s">
        <v>239</v>
      </c>
      <c r="D15" s="281" t="s">
        <v>272</v>
      </c>
      <c r="E15" s="281" t="s">
        <v>274</v>
      </c>
      <c r="F15" s="281" t="s">
        <v>257</v>
      </c>
      <c r="G15" s="281"/>
      <c r="H15" s="281"/>
      <c r="I15" s="281"/>
      <c r="J15" s="281"/>
      <c r="K15" s="281" t="s">
        <v>314</v>
      </c>
      <c r="L15" s="281" t="s">
        <v>289</v>
      </c>
      <c r="M15" s="281" t="s">
        <v>319</v>
      </c>
      <c r="N15" s="281" t="s">
        <v>320</v>
      </c>
      <c r="O15" s="281" t="s">
        <v>326</v>
      </c>
      <c r="P15" s="281" t="s">
        <v>327</v>
      </c>
      <c r="Q15" s="281" t="s">
        <v>316</v>
      </c>
      <c r="R15" s="281" t="s">
        <v>321</v>
      </c>
      <c r="S15" s="281" t="s">
        <v>335</v>
      </c>
      <c r="T15" s="281" t="s">
        <v>322</v>
      </c>
    </row>
    <row r="16" spans="1:21" s="242" customFormat="1" ht="20.100000000000001" customHeight="1">
      <c r="A16" s="279" t="s">
        <v>310</v>
      </c>
      <c r="B16" s="279" t="s">
        <v>311</v>
      </c>
      <c r="C16" s="281" t="s">
        <v>258</v>
      </c>
      <c r="D16" s="281" t="s">
        <v>273</v>
      </c>
      <c r="E16" s="281" t="s">
        <v>276</v>
      </c>
      <c r="F16" s="281" t="s">
        <v>246</v>
      </c>
      <c r="G16" s="281"/>
      <c r="H16" s="281"/>
      <c r="I16" s="281"/>
      <c r="J16" s="281"/>
      <c r="K16" s="281" t="s">
        <v>315</v>
      </c>
      <c r="L16" s="281" t="s">
        <v>316</v>
      </c>
      <c r="M16" s="281" t="s">
        <v>321</v>
      </c>
      <c r="N16" s="281" t="s">
        <v>322</v>
      </c>
      <c r="O16" s="281" t="s">
        <v>328</v>
      </c>
      <c r="P16" s="281" t="s">
        <v>329</v>
      </c>
      <c r="Q16" s="281" t="s">
        <v>318</v>
      </c>
      <c r="R16" s="281" t="s">
        <v>323</v>
      </c>
      <c r="S16" s="281" t="s">
        <v>336</v>
      </c>
      <c r="T16" s="281" t="s">
        <v>324</v>
      </c>
    </row>
    <row r="17" spans="1:20" s="242" customFormat="1" ht="20.100000000000001" customHeight="1">
      <c r="A17" s="279" t="s">
        <v>248</v>
      </c>
      <c r="B17" s="279" t="s">
        <v>312</v>
      </c>
      <c r="C17" s="281" t="s">
        <v>277</v>
      </c>
      <c r="D17" s="281" t="s">
        <v>303</v>
      </c>
      <c r="E17" s="281" t="s">
        <v>279</v>
      </c>
      <c r="F17" s="281" t="s">
        <v>259</v>
      </c>
      <c r="G17" s="281"/>
      <c r="H17" s="281"/>
      <c r="I17" s="281"/>
      <c r="J17" s="281"/>
      <c r="K17" s="281" t="s">
        <v>317</v>
      </c>
      <c r="L17" s="281" t="s">
        <v>318</v>
      </c>
      <c r="M17" s="281" t="s">
        <v>323</v>
      </c>
      <c r="N17" s="281" t="s">
        <v>324</v>
      </c>
      <c r="O17" s="281" t="s">
        <v>330</v>
      </c>
      <c r="P17" s="281" t="s">
        <v>331</v>
      </c>
      <c r="Q17" s="281" t="s">
        <v>332</v>
      </c>
      <c r="R17" s="281" t="s">
        <v>333</v>
      </c>
      <c r="S17" s="281" t="s">
        <v>337</v>
      </c>
      <c r="T17" s="281" t="s">
        <v>338</v>
      </c>
    </row>
    <row r="18" spans="1:20" s="242" customFormat="1" ht="15" customHeight="1">
      <c r="A18" s="216"/>
      <c r="B18" s="282"/>
      <c r="C18" s="215"/>
      <c r="D18" s="215"/>
      <c r="E18" s="215"/>
      <c r="F18" s="215"/>
      <c r="G18" s="215"/>
      <c r="H18" s="215"/>
      <c r="I18" s="215"/>
      <c r="J18" s="215"/>
      <c r="K18" s="283"/>
      <c r="L18" s="215"/>
      <c r="M18" s="215"/>
      <c r="N18" s="215"/>
      <c r="O18" s="215"/>
      <c r="P18" s="215"/>
      <c r="Q18" s="215"/>
      <c r="R18" s="215"/>
      <c r="S18" s="215"/>
      <c r="T18" s="215"/>
    </row>
    <row r="19" spans="1:20">
      <c r="A19" s="217" t="s">
        <v>31</v>
      </c>
      <c r="B19" s="266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</row>
    <row r="20" spans="1:20">
      <c r="A20" s="223"/>
      <c r="B20" s="284"/>
      <c r="C20" s="223"/>
      <c r="D20" s="223"/>
    </row>
    <row r="21" spans="1:20" ht="18">
      <c r="A21" s="224" t="s">
        <v>29</v>
      </c>
      <c r="B21" s="284"/>
      <c r="C21" s="223"/>
      <c r="D21" s="223"/>
    </row>
    <row r="22" spans="1:20">
      <c r="A22" s="223"/>
      <c r="B22" s="284"/>
      <c r="C22" s="223"/>
      <c r="D22" s="223"/>
    </row>
    <row r="23" spans="1:20" s="225" customFormat="1" ht="18">
      <c r="A23" s="226" t="s">
        <v>167</v>
      </c>
      <c r="B23" s="285"/>
      <c r="N23" s="226" t="s">
        <v>155</v>
      </c>
      <c r="S23" s="285"/>
    </row>
    <row r="24" spans="1:20" s="225" customFormat="1" ht="18">
      <c r="A24" s="226" t="s">
        <v>175</v>
      </c>
      <c r="B24" s="285"/>
      <c r="N24" s="226" t="s">
        <v>156</v>
      </c>
      <c r="S24" s="285"/>
    </row>
    <row r="25" spans="1:20" s="225" customFormat="1" ht="18">
      <c r="A25" s="226" t="s">
        <v>47</v>
      </c>
      <c r="B25" s="285"/>
      <c r="F25" s="226"/>
      <c r="H25" s="226"/>
      <c r="J25" s="226"/>
      <c r="K25" s="285"/>
      <c r="N25" s="226" t="s">
        <v>157</v>
      </c>
      <c r="S25" s="285"/>
    </row>
    <row r="26" spans="1:20" s="225" customFormat="1" ht="18">
      <c r="A26" s="226" t="s">
        <v>20</v>
      </c>
      <c r="B26" s="285"/>
      <c r="F26" s="226"/>
      <c r="H26" s="226"/>
      <c r="J26" s="226"/>
      <c r="K26" s="285"/>
      <c r="N26" s="226" t="s">
        <v>54</v>
      </c>
      <c r="S26" s="285"/>
    </row>
    <row r="28" spans="1:20" ht="18">
      <c r="A28" s="229" t="s">
        <v>2</v>
      </c>
      <c r="B28" s="287"/>
      <c r="C28" s="231"/>
      <c r="D28" s="231"/>
      <c r="E28" s="255"/>
      <c r="F28" s="256"/>
      <c r="G28" s="255"/>
      <c r="H28" s="256"/>
      <c r="I28" s="255"/>
      <c r="J28" s="256"/>
      <c r="K28" s="288"/>
      <c r="L28" s="238"/>
      <c r="M28" s="232"/>
      <c r="N28" s="232"/>
      <c r="S28" s="210"/>
    </row>
    <row r="29" spans="1:20" ht="5.25" customHeight="1">
      <c r="A29" s="229"/>
      <c r="B29" s="287"/>
      <c r="C29" s="231"/>
      <c r="D29" s="231"/>
      <c r="E29" s="255"/>
      <c r="F29" s="256"/>
      <c r="G29" s="255"/>
      <c r="H29" s="256"/>
      <c r="I29" s="255"/>
      <c r="J29" s="256"/>
      <c r="K29" s="288"/>
      <c r="L29" s="238"/>
      <c r="M29" s="232"/>
      <c r="N29" s="232"/>
      <c r="S29" s="210"/>
    </row>
    <row r="30" spans="1:20" ht="21">
      <c r="A30" s="233" t="s">
        <v>38</v>
      </c>
      <c r="B30" s="287"/>
      <c r="C30" s="231"/>
      <c r="D30" s="231"/>
      <c r="E30" s="255"/>
      <c r="F30" s="237"/>
      <c r="G30" s="255"/>
      <c r="H30" s="237"/>
      <c r="I30" s="255"/>
      <c r="J30" s="237"/>
      <c r="K30" s="289"/>
      <c r="L30" s="234"/>
      <c r="M30" s="234"/>
      <c r="N30" s="234"/>
      <c r="S30" s="210"/>
    </row>
    <row r="31" spans="1:20" ht="4.5" customHeight="1">
      <c r="A31" s="257"/>
      <c r="B31" s="290"/>
      <c r="C31" s="237"/>
      <c r="D31" s="237"/>
      <c r="E31" s="258"/>
      <c r="F31" s="237"/>
      <c r="G31" s="258"/>
      <c r="H31" s="237"/>
      <c r="I31" s="258"/>
      <c r="J31" s="237"/>
      <c r="K31" s="289"/>
      <c r="L31" s="238"/>
      <c r="M31" s="238"/>
      <c r="N31" s="238"/>
      <c r="S31" s="210"/>
    </row>
    <row r="32" spans="1:20" ht="17.25">
      <c r="A32" s="235" t="s">
        <v>39</v>
      </c>
      <c r="B32" s="290"/>
      <c r="C32" s="237"/>
      <c r="D32" s="237"/>
      <c r="E32" s="258"/>
      <c r="F32" s="240"/>
      <c r="G32" s="258"/>
      <c r="H32" s="240"/>
      <c r="I32" s="258"/>
      <c r="J32" s="240"/>
      <c r="K32" s="291"/>
      <c r="L32" s="238"/>
      <c r="M32" s="238"/>
      <c r="N32" s="238"/>
      <c r="S32" s="210"/>
    </row>
    <row r="33" spans="1:19" ht="17.25">
      <c r="A33" s="235" t="s">
        <v>37</v>
      </c>
      <c r="B33" s="292"/>
      <c r="C33" s="240"/>
      <c r="D33" s="240"/>
      <c r="E33" s="259"/>
      <c r="G33" s="259"/>
      <c r="I33" s="259"/>
      <c r="K33" s="211"/>
      <c r="S33" s="210"/>
    </row>
    <row r="34" spans="1:19" ht="17.25">
      <c r="A34" s="235" t="s">
        <v>169</v>
      </c>
      <c r="K34" s="211"/>
      <c r="S34" s="210"/>
    </row>
  </sheetData>
  <customSheetViews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1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3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5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6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7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10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1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2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3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6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7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8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0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21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23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5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27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8"/>
    </customSheetView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64" orientation="landscape" r:id="rId30"/>
  <rowBreaks count="1" manualBreakCount="1">
    <brk id="11" max="16383" man="1"/>
  </rowBreaks>
  <colBreaks count="1" manualBreakCount="1">
    <brk id="4" max="1048575" man="1"/>
  </colBreaks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4"/>
  <sheetViews>
    <sheetView showGridLines="0" view="pageBreakPreview" zoomScale="120" zoomScaleNormal="100" zoomScaleSheetLayoutView="120" workbookViewId="0">
      <selection activeCell="I12" sqref="I12"/>
    </sheetView>
  </sheetViews>
  <sheetFormatPr defaultColWidth="8" defaultRowHeight="15"/>
  <cols>
    <col min="1" max="1" width="21.88671875" style="212" customWidth="1"/>
    <col min="2" max="2" width="8.33203125" style="297" customWidth="1"/>
    <col min="3" max="6" width="11" style="212" customWidth="1"/>
    <col min="7" max="7" width="15.21875" style="212" customWidth="1"/>
    <col min="8" max="8" width="8.88671875" style="212" customWidth="1"/>
    <col min="9" max="10" width="11" style="212" customWidth="1"/>
    <col min="11" max="12" width="11" style="298" customWidth="1"/>
    <col min="13" max="16384" width="8" style="212"/>
  </cols>
  <sheetData>
    <row r="2" spans="1:16" s="201" customFormat="1" ht="43.5">
      <c r="A2" s="598" t="s">
        <v>68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6" s="201" customFormat="1" ht="32.25" customHeight="1">
      <c r="A3" s="599" t="s">
        <v>61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6" s="204" customFormat="1" ht="15" customHeight="1">
      <c r="A4" s="207"/>
      <c r="B4" s="208"/>
      <c r="G4" s="207"/>
      <c r="H4" s="208"/>
    </row>
    <row r="5" spans="1:16" s="204" customFormat="1" ht="15" customHeight="1">
      <c r="A5" s="265" t="s">
        <v>22</v>
      </c>
      <c r="B5" s="208"/>
      <c r="G5" s="207"/>
      <c r="H5" s="208"/>
      <c r="I5" s="269" t="s">
        <v>59</v>
      </c>
      <c r="J5" s="623">
        <f ca="1">TODAY()</f>
        <v>44880</v>
      </c>
      <c r="K5" s="623"/>
    </row>
    <row r="6" spans="1:16" ht="15.75" thickBot="1"/>
    <row r="7" spans="1:16" s="299" customFormat="1" ht="19.5" customHeight="1" thickTop="1">
      <c r="A7" s="625" t="s">
        <v>3</v>
      </c>
      <c r="B7" s="609" t="s">
        <v>10</v>
      </c>
      <c r="C7" s="627" t="s">
        <v>71</v>
      </c>
      <c r="D7" s="627"/>
      <c r="E7" s="628" t="s">
        <v>133</v>
      </c>
      <c r="F7" s="628"/>
      <c r="G7" s="629" t="s">
        <v>30</v>
      </c>
      <c r="H7" s="609" t="s">
        <v>10</v>
      </c>
      <c r="I7" s="624" t="s">
        <v>133</v>
      </c>
      <c r="J7" s="624"/>
      <c r="K7" s="605" t="s">
        <v>45</v>
      </c>
      <c r="L7" s="622"/>
    </row>
    <row r="8" spans="1:16" s="299" customFormat="1" ht="17.25" customHeight="1">
      <c r="A8" s="626"/>
      <c r="B8" s="610"/>
      <c r="C8" s="273" t="s">
        <v>4</v>
      </c>
      <c r="D8" s="273" t="s">
        <v>0</v>
      </c>
      <c r="E8" s="273" t="s">
        <v>4</v>
      </c>
      <c r="F8" s="273" t="s">
        <v>0</v>
      </c>
      <c r="G8" s="630"/>
      <c r="H8" s="631"/>
      <c r="I8" s="273" t="s">
        <v>4</v>
      </c>
      <c r="J8" s="273" t="s">
        <v>0</v>
      </c>
      <c r="K8" s="273" t="s">
        <v>4</v>
      </c>
      <c r="L8" s="294" t="s">
        <v>0</v>
      </c>
    </row>
    <row r="9" spans="1:16" s="299" customFormat="1" ht="17.25" customHeight="1">
      <c r="A9" s="626"/>
      <c r="B9" s="610"/>
      <c r="C9" s="275" t="s">
        <v>9</v>
      </c>
      <c r="D9" s="275" t="s">
        <v>8</v>
      </c>
      <c r="E9" s="275" t="s">
        <v>6</v>
      </c>
      <c r="F9" s="275" t="s">
        <v>11</v>
      </c>
      <c r="G9" s="630"/>
      <c r="H9" s="631"/>
      <c r="I9" s="300" t="s">
        <v>9</v>
      </c>
      <c r="J9" s="300" t="s">
        <v>8</v>
      </c>
      <c r="K9" s="300" t="s">
        <v>6</v>
      </c>
      <c r="L9" s="301" t="s">
        <v>11</v>
      </c>
    </row>
    <row r="10" spans="1:16" s="299" customFormat="1" ht="17.25" customHeight="1">
      <c r="A10" s="626"/>
      <c r="B10" s="610"/>
      <c r="C10" s="302">
        <v>0.41666666666666669</v>
      </c>
      <c r="D10" s="302">
        <v>0.41666666666666669</v>
      </c>
      <c r="E10" s="302">
        <v>0.16666666666666666</v>
      </c>
      <c r="F10" s="302">
        <v>0.125</v>
      </c>
      <c r="G10" s="630"/>
      <c r="H10" s="631"/>
      <c r="I10" s="303">
        <v>0.29166666666666669</v>
      </c>
      <c r="J10" s="303">
        <v>0.79166666666666663</v>
      </c>
      <c r="K10" s="303">
        <v>0.75</v>
      </c>
      <c r="L10" s="304">
        <v>0.75</v>
      </c>
    </row>
    <row r="11" spans="1:16" s="306" customFormat="1" ht="21.95" customHeight="1">
      <c r="A11" s="280" t="s">
        <v>229</v>
      </c>
      <c r="B11" s="279" t="s">
        <v>213</v>
      </c>
      <c r="C11" s="281" t="s">
        <v>226</v>
      </c>
      <c r="D11" s="281" t="s">
        <v>227</v>
      </c>
      <c r="E11" s="281" t="s">
        <v>231</v>
      </c>
      <c r="F11" s="281" t="s">
        <v>243</v>
      </c>
      <c r="G11" s="280" t="s">
        <v>238</v>
      </c>
      <c r="H11" s="508" t="s">
        <v>282</v>
      </c>
      <c r="I11" s="307" t="s">
        <v>236</v>
      </c>
      <c r="J11" s="307" t="s">
        <v>271</v>
      </c>
      <c r="K11" s="307" t="s">
        <v>283</v>
      </c>
      <c r="L11" s="307" t="s">
        <v>283</v>
      </c>
    </row>
    <row r="12" spans="1:16" s="306" customFormat="1" ht="21.95" customHeight="1">
      <c r="A12" s="280" t="s">
        <v>255</v>
      </c>
      <c r="B12" s="279" t="s">
        <v>256</v>
      </c>
      <c r="C12" s="281" t="s">
        <v>233</v>
      </c>
      <c r="D12" s="281" t="s">
        <v>242</v>
      </c>
      <c r="E12" s="281" t="s">
        <v>257</v>
      </c>
      <c r="F12" s="281" t="s">
        <v>275</v>
      </c>
      <c r="G12" s="280" t="s">
        <v>281</v>
      </c>
      <c r="H12" s="509" t="s">
        <v>342</v>
      </c>
      <c r="I12" s="307" t="s">
        <v>264</v>
      </c>
      <c r="J12" s="307" t="s">
        <v>273</v>
      </c>
      <c r="K12" s="307" t="s">
        <v>329</v>
      </c>
      <c r="L12" s="307" t="s">
        <v>329</v>
      </c>
    </row>
    <row r="13" spans="1:16" s="306" customFormat="1" ht="21.95" customHeight="1">
      <c r="A13" s="280" t="s">
        <v>208</v>
      </c>
      <c r="B13" s="279" t="s">
        <v>300</v>
      </c>
      <c r="C13" s="281" t="s">
        <v>245</v>
      </c>
      <c r="D13" s="281" t="s">
        <v>274</v>
      </c>
      <c r="E13" s="281" t="s">
        <v>246</v>
      </c>
      <c r="F13" s="281" t="s">
        <v>247</v>
      </c>
      <c r="G13" s="280" t="s">
        <v>343</v>
      </c>
      <c r="H13" s="509" t="s">
        <v>344</v>
      </c>
      <c r="I13" s="307" t="s">
        <v>265</v>
      </c>
      <c r="J13" s="307" t="s">
        <v>303</v>
      </c>
      <c r="K13" s="307" t="s">
        <v>331</v>
      </c>
      <c r="L13" s="307" t="s">
        <v>331</v>
      </c>
    </row>
    <row r="14" spans="1:16" s="299" customFormat="1" ht="21.95" customHeight="1">
      <c r="A14" s="280" t="s">
        <v>339</v>
      </c>
      <c r="B14" s="279" t="s">
        <v>340</v>
      </c>
      <c r="C14" s="281" t="s">
        <v>261</v>
      </c>
      <c r="D14" s="281" t="s">
        <v>276</v>
      </c>
      <c r="E14" s="281" t="s">
        <v>259</v>
      </c>
      <c r="F14" s="281" t="s">
        <v>280</v>
      </c>
      <c r="G14" s="280" t="s">
        <v>345</v>
      </c>
      <c r="H14" s="509" t="s">
        <v>346</v>
      </c>
      <c r="I14" s="307" t="s">
        <v>325</v>
      </c>
      <c r="J14" s="307" t="s">
        <v>313</v>
      </c>
      <c r="K14" s="307" t="s">
        <v>347</v>
      </c>
      <c r="L14" s="307" t="s">
        <v>347</v>
      </c>
      <c r="M14" s="212"/>
      <c r="N14" s="212"/>
      <c r="O14" s="212"/>
      <c r="P14" s="212"/>
    </row>
    <row r="15" spans="1:16" s="306" customFormat="1" ht="21.95" customHeight="1">
      <c r="A15" s="260"/>
      <c r="B15" s="308"/>
      <c r="C15" s="309"/>
      <c r="D15" s="309"/>
      <c r="E15" s="310"/>
      <c r="F15" s="311"/>
      <c r="G15" s="250"/>
      <c r="H15" s="251"/>
      <c r="I15" s="309"/>
      <c r="J15" s="309"/>
      <c r="K15" s="309"/>
      <c r="L15" s="309"/>
      <c r="M15" s="210"/>
      <c r="N15" s="210"/>
      <c r="O15" s="210"/>
      <c r="P15" s="210"/>
    </row>
    <row r="16" spans="1:16">
      <c r="A16" s="217" t="s">
        <v>31</v>
      </c>
      <c r="B16" s="218"/>
      <c r="C16" s="219"/>
      <c r="D16" s="219"/>
      <c r="E16" s="219"/>
      <c r="F16" s="311"/>
      <c r="G16" s="250"/>
      <c r="H16" s="251"/>
      <c r="I16" s="309"/>
      <c r="J16" s="309"/>
      <c r="K16" s="309"/>
      <c r="L16" s="309"/>
    </row>
    <row r="17" spans="1:16" s="210" customFormat="1" ht="18">
      <c r="A17" s="223"/>
      <c r="B17" s="250"/>
      <c r="C17" s="250"/>
      <c r="D17" s="250"/>
      <c r="E17" s="250"/>
      <c r="F17" s="250"/>
      <c r="G17" s="250"/>
      <c r="H17" s="251"/>
      <c r="I17" s="309"/>
      <c r="J17" s="309"/>
      <c r="K17" s="309"/>
      <c r="L17" s="309"/>
      <c r="M17" s="225"/>
      <c r="N17" s="225"/>
      <c r="O17" s="225"/>
      <c r="P17" s="225"/>
    </row>
    <row r="18" spans="1:16" s="210" customFormat="1" ht="18">
      <c r="A18" s="224" t="s">
        <v>29</v>
      </c>
      <c r="B18" s="250"/>
      <c r="C18" s="250"/>
      <c r="D18" s="250"/>
      <c r="E18" s="250"/>
      <c r="F18" s="250"/>
      <c r="G18" s="250"/>
      <c r="H18" s="251"/>
      <c r="I18" s="309"/>
      <c r="J18" s="309"/>
      <c r="K18" s="309"/>
      <c r="L18" s="309"/>
      <c r="M18" s="225"/>
      <c r="N18" s="225"/>
      <c r="O18" s="225"/>
      <c r="P18" s="225"/>
    </row>
    <row r="19" spans="1:16" s="210" customFormat="1" ht="18">
      <c r="A19" s="312"/>
      <c r="B19" s="313"/>
      <c r="C19" s="309"/>
      <c r="D19" s="309"/>
      <c r="E19" s="310"/>
      <c r="F19" s="311"/>
      <c r="G19" s="250"/>
      <c r="H19" s="251"/>
      <c r="I19" s="309"/>
      <c r="J19" s="309"/>
      <c r="K19" s="309"/>
      <c r="L19" s="309"/>
      <c r="M19" s="225"/>
      <c r="N19" s="225"/>
      <c r="O19" s="225"/>
      <c r="P19" s="225"/>
    </row>
    <row r="20" spans="1:16" ht="18">
      <c r="A20" s="226" t="s">
        <v>164</v>
      </c>
      <c r="B20" s="227"/>
      <c r="C20" s="225"/>
      <c r="D20" s="225"/>
      <c r="E20" s="225"/>
      <c r="F20" s="225"/>
      <c r="G20" s="225"/>
      <c r="H20" s="225"/>
      <c r="I20" s="226" t="s">
        <v>162</v>
      </c>
      <c r="J20" s="225"/>
      <c r="K20" s="225"/>
      <c r="L20" s="225"/>
      <c r="M20" s="225"/>
      <c r="N20" s="225"/>
      <c r="O20" s="225"/>
      <c r="P20" s="225"/>
    </row>
    <row r="21" spans="1:16" s="225" customFormat="1" ht="18">
      <c r="A21" s="226" t="s">
        <v>73</v>
      </c>
      <c r="B21" s="227"/>
      <c r="I21" s="226" t="s">
        <v>163</v>
      </c>
      <c r="M21" s="212"/>
      <c r="N21" s="212"/>
      <c r="O21" s="212"/>
      <c r="P21" s="212"/>
    </row>
    <row r="22" spans="1:16" s="225" customFormat="1" ht="18">
      <c r="A22" s="226" t="s">
        <v>47</v>
      </c>
      <c r="B22" s="227"/>
      <c r="F22" s="226"/>
      <c r="I22" s="226" t="s">
        <v>168</v>
      </c>
      <c r="M22" s="317"/>
      <c r="N22" s="317"/>
      <c r="O22" s="317"/>
      <c r="P22" s="317"/>
    </row>
    <row r="23" spans="1:16" s="225" customFormat="1" ht="18">
      <c r="A23" s="226" t="s">
        <v>20</v>
      </c>
      <c r="B23" s="227"/>
      <c r="F23" s="226"/>
      <c r="I23" s="226" t="s">
        <v>74</v>
      </c>
      <c r="M23" s="212"/>
      <c r="N23" s="212"/>
      <c r="O23" s="212"/>
      <c r="P23" s="212"/>
    </row>
    <row r="24" spans="1:16" s="225" customFormat="1" ht="18">
      <c r="A24" s="314"/>
      <c r="B24" s="315"/>
      <c r="C24" s="316"/>
      <c r="D24" s="316"/>
      <c r="E24" s="316"/>
      <c r="F24" s="316"/>
      <c r="G24" s="316"/>
      <c r="H24" s="314"/>
      <c r="I24" s="212"/>
      <c r="J24" s="212"/>
      <c r="K24" s="212"/>
      <c r="L24" s="316"/>
      <c r="M24" s="212"/>
      <c r="N24" s="212"/>
      <c r="O24" s="212"/>
      <c r="P24" s="212"/>
    </row>
    <row r="25" spans="1:16" ht="18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</row>
    <row r="26" spans="1:16" s="317" customFormat="1" ht="18">
      <c r="A26" s="229" t="s">
        <v>2</v>
      </c>
      <c r="B26" s="315"/>
      <c r="C26" s="316"/>
      <c r="D26" s="316"/>
      <c r="E26" s="316"/>
      <c r="F26" s="316"/>
      <c r="G26" s="316"/>
      <c r="H26" s="314"/>
      <c r="I26" s="212"/>
      <c r="J26" s="212"/>
      <c r="K26" s="212"/>
      <c r="L26" s="316"/>
      <c r="M26" s="212"/>
      <c r="N26" s="212"/>
      <c r="O26" s="212"/>
      <c r="P26" s="212"/>
    </row>
    <row r="27" spans="1:16" ht="15" customHeight="1">
      <c r="A27" s="233" t="s">
        <v>38</v>
      </c>
      <c r="B27" s="315"/>
      <c r="C27" s="316"/>
      <c r="D27" s="316"/>
      <c r="E27" s="316"/>
      <c r="F27" s="316"/>
      <c r="G27" s="316"/>
      <c r="H27" s="314"/>
      <c r="K27" s="212"/>
      <c r="L27" s="316"/>
    </row>
    <row r="28" spans="1:16" ht="18">
      <c r="A28" s="318" t="s">
        <v>39</v>
      </c>
      <c r="B28" s="315"/>
      <c r="C28" s="316"/>
      <c r="D28" s="316"/>
      <c r="E28" s="316"/>
      <c r="F28" s="316"/>
      <c r="G28" s="316"/>
      <c r="H28" s="314"/>
      <c r="K28" s="212"/>
      <c r="L28" s="316"/>
    </row>
    <row r="29" spans="1:16" ht="18">
      <c r="A29" s="318" t="s">
        <v>37</v>
      </c>
      <c r="B29" s="315"/>
      <c r="C29" s="316"/>
      <c r="D29" s="316"/>
      <c r="E29" s="316"/>
      <c r="F29" s="316"/>
      <c r="G29" s="316"/>
      <c r="H29" s="314"/>
      <c r="K29" s="212"/>
      <c r="L29" s="316"/>
    </row>
    <row r="30" spans="1:16" ht="18">
      <c r="A30" s="235" t="s">
        <v>169</v>
      </c>
      <c r="B30" s="315"/>
      <c r="C30" s="316"/>
      <c r="D30" s="316"/>
      <c r="E30" s="316"/>
      <c r="F30" s="316"/>
      <c r="G30" s="316"/>
      <c r="H30" s="314"/>
      <c r="K30" s="212"/>
      <c r="L30" s="316"/>
    </row>
    <row r="31" spans="1:16" ht="18">
      <c r="A31" s="314"/>
      <c r="B31" s="315"/>
      <c r="C31" s="316"/>
      <c r="D31" s="316"/>
      <c r="E31" s="316"/>
      <c r="F31" s="316"/>
      <c r="G31" s="316"/>
      <c r="H31" s="314"/>
      <c r="K31" s="212"/>
      <c r="L31" s="316"/>
    </row>
    <row r="32" spans="1:16" ht="18">
      <c r="A32" s="314"/>
      <c r="B32" s="315"/>
      <c r="C32" s="316"/>
      <c r="D32" s="316"/>
      <c r="E32" s="316"/>
      <c r="F32" s="316"/>
      <c r="G32" s="316"/>
      <c r="H32" s="314"/>
      <c r="K32" s="212"/>
      <c r="L32" s="316"/>
    </row>
    <row r="33" spans="2:12">
      <c r="B33" s="319"/>
      <c r="C33" s="320"/>
      <c r="D33" s="320"/>
      <c r="E33" s="259"/>
      <c r="G33" s="321"/>
      <c r="K33" s="212"/>
      <c r="L33" s="212"/>
    </row>
    <row r="34" spans="2:12">
      <c r="B34" s="298"/>
      <c r="G34" s="321"/>
      <c r="K34" s="212"/>
      <c r="L34" s="212"/>
    </row>
  </sheetData>
  <customSheetViews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1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2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1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7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8"/>
      <headerFooter alignWithMargins="0"/>
    </customSheetView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5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1" max="11" man="1"/>
  </rowBreaks>
  <colBreaks count="1" manualBreakCount="1">
    <brk id="16" max="102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P34"/>
  <sheetViews>
    <sheetView showGridLines="0" view="pageBreakPreview" zoomScale="120" zoomScaleNormal="100" zoomScaleSheetLayoutView="120" workbookViewId="0">
      <selection activeCell="G16" sqref="G16"/>
    </sheetView>
  </sheetViews>
  <sheetFormatPr defaultColWidth="8" defaultRowHeight="15"/>
  <cols>
    <col min="1" max="1" width="21.88671875" style="212" customWidth="1"/>
    <col min="2" max="2" width="8.33203125" style="297" customWidth="1"/>
    <col min="3" max="6" width="8.77734375" style="212" customWidth="1"/>
    <col min="7" max="7" width="20.77734375" style="212" customWidth="1"/>
    <col min="8" max="8" width="11.21875" style="212" customWidth="1"/>
    <col min="9" max="14" width="8.77734375" style="212" customWidth="1"/>
    <col min="15" max="16" width="8.77734375" style="298" customWidth="1"/>
    <col min="17" max="16384" width="8" style="212"/>
  </cols>
  <sheetData>
    <row r="2" spans="1:16" s="201" customFormat="1" ht="43.5">
      <c r="A2" s="598" t="s">
        <v>68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</row>
    <row r="3" spans="1:16" s="201" customFormat="1" ht="29.25">
      <c r="A3" s="599" t="s">
        <v>141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</row>
    <row r="4" spans="1:16" s="204" customFormat="1">
      <c r="A4" s="207"/>
      <c r="B4" s="208"/>
      <c r="G4" s="207"/>
      <c r="H4" s="208"/>
    </row>
    <row r="5" spans="1:16" s="204" customFormat="1" ht="18">
      <c r="A5" s="265" t="s">
        <v>22</v>
      </c>
      <c r="B5" s="208"/>
      <c r="G5" s="207"/>
      <c r="H5" s="208"/>
      <c r="K5" s="269"/>
      <c r="L5" s="269"/>
      <c r="M5" s="269"/>
      <c r="N5" s="269" t="s">
        <v>59</v>
      </c>
      <c r="O5" s="623">
        <f ca="1">TODAY()</f>
        <v>44880</v>
      </c>
      <c r="P5" s="623"/>
    </row>
    <row r="6" spans="1:16" ht="15.75" thickBot="1"/>
    <row r="7" spans="1:16" s="299" customFormat="1" ht="32.25" customHeight="1" thickTop="1">
      <c r="A7" s="634" t="s">
        <v>3</v>
      </c>
      <c r="B7" s="637" t="s">
        <v>10</v>
      </c>
      <c r="C7" s="640" t="s">
        <v>71</v>
      </c>
      <c r="D7" s="641"/>
      <c r="E7" s="642" t="s">
        <v>133</v>
      </c>
      <c r="F7" s="643"/>
      <c r="G7" s="644" t="s">
        <v>30</v>
      </c>
      <c r="H7" s="637" t="s">
        <v>10</v>
      </c>
      <c r="I7" s="647" t="s">
        <v>133</v>
      </c>
      <c r="J7" s="648"/>
      <c r="K7" s="632" t="s">
        <v>142</v>
      </c>
      <c r="L7" s="633"/>
      <c r="M7" s="632" t="s">
        <v>16</v>
      </c>
      <c r="N7" s="633"/>
      <c r="O7" s="617" t="s">
        <v>15</v>
      </c>
      <c r="P7" s="649"/>
    </row>
    <row r="8" spans="1:16" s="299" customFormat="1" ht="15.75" customHeight="1">
      <c r="A8" s="635"/>
      <c r="B8" s="638"/>
      <c r="C8" s="273" t="s">
        <v>4</v>
      </c>
      <c r="D8" s="273" t="s">
        <v>0</v>
      </c>
      <c r="E8" s="273" t="s">
        <v>4</v>
      </c>
      <c r="F8" s="273" t="s">
        <v>0</v>
      </c>
      <c r="G8" s="645"/>
      <c r="H8" s="638"/>
      <c r="I8" s="273" t="s">
        <v>4</v>
      </c>
      <c r="J8" s="273" t="s">
        <v>0</v>
      </c>
      <c r="K8" s="273" t="s">
        <v>4</v>
      </c>
      <c r="L8" s="273" t="s">
        <v>0</v>
      </c>
      <c r="M8" s="273" t="s">
        <v>4</v>
      </c>
      <c r="N8" s="294" t="s">
        <v>0</v>
      </c>
      <c r="O8" s="273" t="s">
        <v>4</v>
      </c>
      <c r="P8" s="294" t="s">
        <v>0</v>
      </c>
    </row>
    <row r="9" spans="1:16" s="299" customFormat="1" ht="12.75" customHeight="1">
      <c r="A9" s="635"/>
      <c r="B9" s="638"/>
      <c r="C9" s="275" t="s">
        <v>9</v>
      </c>
      <c r="D9" s="275" t="s">
        <v>8</v>
      </c>
      <c r="E9" s="275" t="s">
        <v>6</v>
      </c>
      <c r="F9" s="275" t="s">
        <v>11</v>
      </c>
      <c r="G9" s="645"/>
      <c r="H9" s="638"/>
      <c r="I9" s="300" t="s">
        <v>11</v>
      </c>
      <c r="J9" s="300" t="s">
        <v>12</v>
      </c>
      <c r="K9" s="300" t="s">
        <v>7</v>
      </c>
      <c r="L9" s="300" t="s">
        <v>8</v>
      </c>
      <c r="M9" s="300" t="s">
        <v>5</v>
      </c>
      <c r="N9" s="300" t="s">
        <v>6</v>
      </c>
      <c r="O9" s="300" t="s">
        <v>7</v>
      </c>
      <c r="P9" s="301" t="s">
        <v>12</v>
      </c>
    </row>
    <row r="10" spans="1:16" s="299" customFormat="1" ht="12.75" customHeight="1">
      <c r="A10" s="636"/>
      <c r="B10" s="639"/>
      <c r="C10" s="302">
        <v>0.41666666666666669</v>
      </c>
      <c r="D10" s="302">
        <v>0.41666666666666669</v>
      </c>
      <c r="E10" s="302">
        <v>0.16666666666666666</v>
      </c>
      <c r="F10" s="302">
        <v>0.125</v>
      </c>
      <c r="G10" s="646"/>
      <c r="H10" s="639"/>
      <c r="I10" s="303">
        <v>0.875</v>
      </c>
      <c r="J10" s="303">
        <v>0.29166666666666669</v>
      </c>
      <c r="K10" s="303">
        <v>0.20833333333333334</v>
      </c>
      <c r="L10" s="303">
        <v>0.29166666666666669</v>
      </c>
      <c r="M10" s="303">
        <v>0.20833333333333334</v>
      </c>
      <c r="N10" s="303">
        <v>0.33333333333333331</v>
      </c>
      <c r="O10" s="303">
        <v>0.20833333333333334</v>
      </c>
      <c r="P10" s="304">
        <v>0.58333333333333337</v>
      </c>
    </row>
    <row r="11" spans="1:16" s="306" customFormat="1" ht="21.95" customHeight="1">
      <c r="A11" s="280" t="s">
        <v>229</v>
      </c>
      <c r="B11" s="279" t="s">
        <v>213</v>
      </c>
      <c r="C11" s="281" t="s">
        <v>226</v>
      </c>
      <c r="D11" s="281" t="s">
        <v>227</v>
      </c>
      <c r="E11" s="281" t="s">
        <v>231</v>
      </c>
      <c r="F11" s="281" t="s">
        <v>243</v>
      </c>
      <c r="G11" s="280" t="s">
        <v>284</v>
      </c>
      <c r="H11" s="510" t="s">
        <v>285</v>
      </c>
      <c r="I11" s="305" t="s">
        <v>236</v>
      </c>
      <c r="J11" s="305" t="s">
        <v>232</v>
      </c>
      <c r="K11" s="305" t="s">
        <v>260</v>
      </c>
      <c r="L11" s="305" t="s">
        <v>287</v>
      </c>
      <c r="M11" s="305" t="s">
        <v>263</v>
      </c>
      <c r="N11" s="305" t="s">
        <v>288</v>
      </c>
      <c r="O11" s="305" t="s">
        <v>283</v>
      </c>
      <c r="P11" s="305" t="s">
        <v>289</v>
      </c>
    </row>
    <row r="12" spans="1:16" s="306" customFormat="1" ht="21.95" customHeight="1">
      <c r="A12" s="280" t="s">
        <v>255</v>
      </c>
      <c r="B12" s="279" t="s">
        <v>256</v>
      </c>
      <c r="C12" s="281" t="s">
        <v>233</v>
      </c>
      <c r="D12" s="281" t="s">
        <v>242</v>
      </c>
      <c r="E12" s="281" t="s">
        <v>257</v>
      </c>
      <c r="F12" s="281" t="s">
        <v>275</v>
      </c>
      <c r="G12" s="280" t="s">
        <v>286</v>
      </c>
      <c r="H12" s="510" t="s">
        <v>240</v>
      </c>
      <c r="I12" s="305" t="s">
        <v>264</v>
      </c>
      <c r="J12" s="305" t="s">
        <v>258</v>
      </c>
      <c r="K12" s="305" t="s">
        <v>327</v>
      </c>
      <c r="L12" s="305" t="s">
        <v>321</v>
      </c>
      <c r="M12" s="305" t="s">
        <v>335</v>
      </c>
      <c r="N12" s="305" t="s">
        <v>322</v>
      </c>
      <c r="O12" s="305" t="s">
        <v>329</v>
      </c>
      <c r="P12" s="305" t="s">
        <v>318</v>
      </c>
    </row>
    <row r="13" spans="1:16" s="306" customFormat="1" ht="21.95" customHeight="1">
      <c r="A13" s="280" t="s">
        <v>208</v>
      </c>
      <c r="B13" s="279" t="s">
        <v>300</v>
      </c>
      <c r="C13" s="281" t="s">
        <v>245</v>
      </c>
      <c r="D13" s="281" t="s">
        <v>274</v>
      </c>
      <c r="E13" s="281" t="s">
        <v>246</v>
      </c>
      <c r="F13" s="281" t="s">
        <v>247</v>
      </c>
      <c r="G13" s="280" t="s">
        <v>348</v>
      </c>
      <c r="H13" s="510" t="s">
        <v>349</v>
      </c>
      <c r="I13" s="305" t="s">
        <v>265</v>
      </c>
      <c r="J13" s="305" t="s">
        <v>277</v>
      </c>
      <c r="K13" s="305" t="s">
        <v>329</v>
      </c>
      <c r="L13" s="305" t="s">
        <v>323</v>
      </c>
      <c r="M13" s="305" t="s">
        <v>336</v>
      </c>
      <c r="N13" s="305" t="s">
        <v>324</v>
      </c>
      <c r="O13" s="305" t="s">
        <v>331</v>
      </c>
      <c r="P13" s="305" t="s">
        <v>332</v>
      </c>
    </row>
    <row r="14" spans="1:16" s="306" customFormat="1" ht="21.95" customHeight="1">
      <c r="A14" s="280" t="s">
        <v>339</v>
      </c>
      <c r="B14" s="279" t="s">
        <v>340</v>
      </c>
      <c r="C14" s="281" t="s">
        <v>261</v>
      </c>
      <c r="D14" s="281" t="s">
        <v>276</v>
      </c>
      <c r="E14" s="281" t="s">
        <v>259</v>
      </c>
      <c r="F14" s="281" t="s">
        <v>280</v>
      </c>
      <c r="G14" s="280" t="s">
        <v>350</v>
      </c>
      <c r="H14" s="510" t="s">
        <v>351</v>
      </c>
      <c r="I14" s="305" t="s">
        <v>325</v>
      </c>
      <c r="J14" s="305" t="s">
        <v>260</v>
      </c>
      <c r="K14" s="305" t="s">
        <v>331</v>
      </c>
      <c r="L14" s="305" t="s">
        <v>333</v>
      </c>
      <c r="M14" s="305" t="s">
        <v>337</v>
      </c>
      <c r="N14" s="305" t="s">
        <v>338</v>
      </c>
      <c r="O14" s="305" t="s">
        <v>347</v>
      </c>
      <c r="P14" s="305" t="s">
        <v>352</v>
      </c>
    </row>
    <row r="15" spans="1:16">
      <c r="A15" s="312"/>
      <c r="B15" s="313"/>
      <c r="C15" s="309"/>
      <c r="D15" s="309"/>
      <c r="E15" s="310"/>
      <c r="F15" s="311"/>
      <c r="G15" s="250"/>
      <c r="H15" s="251"/>
      <c r="I15" s="309"/>
      <c r="J15" s="309"/>
      <c r="K15" s="309"/>
      <c r="L15" s="309"/>
      <c r="M15" s="309"/>
      <c r="N15" s="309"/>
      <c r="O15" s="309"/>
      <c r="P15" s="309"/>
    </row>
    <row r="16" spans="1:16" s="210" customFormat="1">
      <c r="A16" s="217" t="s">
        <v>31</v>
      </c>
      <c r="B16" s="218"/>
      <c r="C16" s="219"/>
      <c r="D16" s="219"/>
      <c r="E16" s="219"/>
      <c r="F16" s="311"/>
      <c r="G16" s="250"/>
      <c r="H16" s="251"/>
      <c r="I16" s="309"/>
      <c r="J16" s="309"/>
      <c r="K16" s="309"/>
      <c r="L16" s="309"/>
      <c r="M16" s="309"/>
      <c r="N16" s="309"/>
      <c r="O16" s="309"/>
      <c r="P16" s="309"/>
    </row>
    <row r="17" spans="1:16" s="210" customFormat="1">
      <c r="A17" s="223"/>
      <c r="B17" s="250"/>
      <c r="C17" s="250"/>
      <c r="D17" s="250"/>
      <c r="E17" s="250"/>
      <c r="F17" s="250"/>
      <c r="G17" s="250"/>
      <c r="H17" s="251"/>
      <c r="I17" s="309"/>
      <c r="J17" s="309"/>
      <c r="K17" s="309"/>
      <c r="L17" s="309"/>
      <c r="M17" s="309"/>
      <c r="N17" s="309"/>
      <c r="O17" s="309"/>
      <c r="P17" s="309"/>
    </row>
    <row r="18" spans="1:16" s="210" customFormat="1" ht="18">
      <c r="A18" s="224" t="s">
        <v>29</v>
      </c>
      <c r="B18" s="250"/>
      <c r="C18" s="250"/>
      <c r="D18" s="250"/>
      <c r="E18" s="250"/>
      <c r="F18" s="250"/>
      <c r="G18" s="250"/>
      <c r="H18" s="251"/>
      <c r="I18" s="309"/>
      <c r="J18" s="309"/>
      <c r="K18" s="309"/>
      <c r="L18" s="309"/>
      <c r="M18" s="309"/>
      <c r="N18" s="309"/>
      <c r="O18" s="309"/>
      <c r="P18" s="309"/>
    </row>
    <row r="19" spans="1:16">
      <c r="A19" s="312"/>
      <c r="B19" s="313"/>
      <c r="C19" s="309"/>
      <c r="D19" s="309"/>
      <c r="E19" s="310"/>
      <c r="F19" s="311"/>
      <c r="G19" s="250"/>
      <c r="H19" s="251"/>
      <c r="I19" s="309"/>
      <c r="J19" s="309"/>
      <c r="K19" s="309"/>
      <c r="L19" s="309"/>
      <c r="M19" s="309"/>
      <c r="N19" s="309"/>
      <c r="O19" s="309"/>
      <c r="P19" s="309"/>
    </row>
    <row r="20" spans="1:16" s="225" customFormat="1" ht="18">
      <c r="A20" s="226" t="s">
        <v>165</v>
      </c>
      <c r="B20" s="227"/>
      <c r="G20" s="226"/>
      <c r="I20" s="226" t="s">
        <v>162</v>
      </c>
    </row>
    <row r="21" spans="1:16" s="225" customFormat="1" ht="18">
      <c r="A21" s="226" t="s">
        <v>73</v>
      </c>
      <c r="B21" s="227"/>
      <c r="G21" s="226"/>
      <c r="I21" s="226" t="s">
        <v>163</v>
      </c>
    </row>
    <row r="22" spans="1:16" s="225" customFormat="1" ht="18">
      <c r="A22" s="226" t="s">
        <v>47</v>
      </c>
      <c r="B22" s="227"/>
      <c r="F22" s="226"/>
      <c r="G22" s="226"/>
      <c r="I22" s="226" t="s">
        <v>168</v>
      </c>
    </row>
    <row r="23" spans="1:16" s="225" customFormat="1" ht="18">
      <c r="A23" s="226" t="s">
        <v>20</v>
      </c>
      <c r="B23" s="227"/>
      <c r="F23" s="226"/>
      <c r="G23" s="226"/>
      <c r="I23" s="226" t="s">
        <v>74</v>
      </c>
    </row>
    <row r="24" spans="1:16" ht="18">
      <c r="A24" s="314"/>
      <c r="B24" s="315"/>
      <c r="C24" s="316"/>
      <c r="D24" s="316"/>
      <c r="E24" s="316"/>
      <c r="F24" s="316"/>
      <c r="G24" s="316"/>
      <c r="H24" s="314"/>
      <c r="O24" s="212"/>
      <c r="P24" s="316"/>
    </row>
    <row r="25" spans="1:16" s="317" customFormat="1" ht="18"/>
    <row r="26" spans="1:16" ht="15" customHeight="1">
      <c r="A26" s="229" t="s">
        <v>2</v>
      </c>
      <c r="B26" s="315"/>
      <c r="C26" s="316"/>
      <c r="D26" s="316"/>
      <c r="E26" s="316"/>
      <c r="F26" s="316"/>
      <c r="G26" s="316"/>
      <c r="H26" s="314"/>
      <c r="O26" s="212"/>
      <c r="P26" s="316"/>
    </row>
    <row r="27" spans="1:16" ht="21">
      <c r="A27" s="233" t="s">
        <v>38</v>
      </c>
      <c r="B27" s="315"/>
      <c r="C27" s="316"/>
      <c r="D27" s="316"/>
      <c r="E27" s="316"/>
      <c r="F27" s="316"/>
      <c r="G27" s="316"/>
      <c r="H27" s="314"/>
      <c r="O27" s="212"/>
      <c r="P27" s="316"/>
    </row>
    <row r="28" spans="1:16" ht="18">
      <c r="A28" s="318" t="s">
        <v>39</v>
      </c>
      <c r="B28" s="315"/>
      <c r="C28" s="316"/>
      <c r="D28" s="316"/>
      <c r="E28" s="316"/>
      <c r="F28" s="316"/>
      <c r="G28" s="316"/>
      <c r="H28" s="314"/>
      <c r="O28" s="212"/>
      <c r="P28" s="316"/>
    </row>
    <row r="29" spans="1:16" ht="18">
      <c r="A29" s="318" t="s">
        <v>37</v>
      </c>
      <c r="B29" s="315"/>
      <c r="C29" s="316"/>
      <c r="D29" s="316"/>
      <c r="E29" s="316"/>
      <c r="F29" s="316"/>
      <c r="G29" s="316"/>
      <c r="H29" s="314"/>
      <c r="O29" s="212"/>
      <c r="P29" s="316"/>
    </row>
    <row r="30" spans="1:16" ht="18">
      <c r="A30" s="235" t="s">
        <v>169</v>
      </c>
      <c r="B30" s="315"/>
      <c r="C30" s="316"/>
      <c r="D30" s="316"/>
      <c r="E30" s="316"/>
      <c r="F30" s="316"/>
      <c r="G30" s="316"/>
      <c r="H30" s="314"/>
      <c r="O30" s="212"/>
      <c r="P30" s="316"/>
    </row>
    <row r="31" spans="1:16" ht="18">
      <c r="A31" s="314"/>
      <c r="B31" s="315"/>
      <c r="C31" s="316"/>
      <c r="D31" s="316"/>
      <c r="E31" s="316"/>
      <c r="F31" s="316"/>
      <c r="G31" s="316"/>
      <c r="H31" s="314"/>
      <c r="O31" s="212"/>
      <c r="P31" s="316"/>
    </row>
    <row r="32" spans="1:16" ht="18">
      <c r="A32" s="314"/>
      <c r="B32" s="315"/>
      <c r="C32" s="316"/>
      <c r="D32" s="316"/>
      <c r="E32" s="316"/>
      <c r="F32" s="316"/>
      <c r="G32" s="316"/>
      <c r="H32" s="314"/>
      <c r="O32" s="212"/>
      <c r="P32" s="316"/>
    </row>
    <row r="33" spans="2:16">
      <c r="B33" s="319"/>
      <c r="C33" s="320"/>
      <c r="D33" s="320"/>
      <c r="E33" s="259"/>
      <c r="G33" s="321"/>
      <c r="O33" s="212"/>
      <c r="P33" s="212"/>
    </row>
    <row r="34" spans="2:16">
      <c r="B34" s="298"/>
      <c r="G34" s="321"/>
      <c r="O34" s="212"/>
      <c r="P34" s="212"/>
    </row>
  </sheetData>
  <customSheetViews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1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3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6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7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9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0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1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2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3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4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5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6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7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8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20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21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24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5"/>
    </customSheetView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10"/>
    <mergeCell ref="B7:B10"/>
    <mergeCell ref="C7:D7"/>
    <mergeCell ref="E7:F7"/>
    <mergeCell ref="G7:G10"/>
    <mergeCell ref="H7:H10"/>
    <mergeCell ref="I7:J7"/>
    <mergeCell ref="O7:P7"/>
    <mergeCell ref="K7:L7"/>
    <mergeCell ref="O5:P5"/>
  </mergeCells>
  <hyperlinks>
    <hyperlink ref="A5" display="BACK TO MENU" xr:uid="{00000000-0004-0000-06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3"/>
  <sheetViews>
    <sheetView showGridLines="0" view="pageBreakPreview" zoomScale="120" zoomScaleNormal="100" zoomScaleSheetLayoutView="120" workbookViewId="0">
      <selection activeCell="A13" sqref="A13:F16"/>
    </sheetView>
  </sheetViews>
  <sheetFormatPr defaultColWidth="8" defaultRowHeight="15"/>
  <cols>
    <col min="1" max="1" width="23.33203125" style="201" customWidth="1"/>
    <col min="2" max="2" width="9.77734375" style="525" customWidth="1"/>
    <col min="3" max="6" width="10.77734375" style="201" customWidth="1"/>
    <col min="7" max="7" width="18" style="201" customWidth="1"/>
    <col min="8" max="8" width="10.109375" style="201" customWidth="1"/>
    <col min="9" max="10" width="10.77734375" style="201" customWidth="1"/>
    <col min="11" max="12" width="10.77734375" style="324" customWidth="1"/>
    <col min="13" max="16384" width="8" style="201"/>
  </cols>
  <sheetData>
    <row r="1" spans="1:12" ht="12" customHeight="1"/>
    <row r="2" spans="1:12" ht="33.75" customHeight="1">
      <c r="A2" s="598" t="s">
        <v>68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2" ht="30" customHeight="1">
      <c r="A3" s="599" t="s">
        <v>64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 s="204" customFormat="1" ht="15" customHeight="1">
      <c r="A4" s="207"/>
      <c r="B4" s="526"/>
      <c r="G4" s="207"/>
      <c r="H4" s="208"/>
    </row>
    <row r="5" spans="1:12" s="204" customFormat="1" ht="15" customHeight="1">
      <c r="A5" s="323" t="s">
        <v>22</v>
      </c>
      <c r="B5" s="526"/>
      <c r="G5" s="207"/>
      <c r="H5" s="208"/>
      <c r="J5" s="204" t="s">
        <v>62</v>
      </c>
      <c r="K5" s="651">
        <f ca="1">TODAY()</f>
        <v>44880</v>
      </c>
      <c r="L5" s="652"/>
    </row>
    <row r="6" spans="1:12">
      <c r="J6" s="651"/>
      <c r="K6" s="652"/>
    </row>
    <row r="7" spans="1:12" ht="18">
      <c r="J7" s="225"/>
      <c r="K7" s="325"/>
    </row>
    <row r="8" spans="1:12" ht="20.100000000000001" customHeight="1">
      <c r="A8" s="326" t="s">
        <v>205</v>
      </c>
      <c r="B8" s="248"/>
      <c r="C8" s="327"/>
      <c r="D8" s="327"/>
      <c r="E8" s="328"/>
      <c r="F8" s="328"/>
      <c r="G8" s="250"/>
      <c r="H8" s="251"/>
      <c r="I8" s="249"/>
      <c r="J8" s="249"/>
      <c r="K8" s="249"/>
      <c r="L8" s="249"/>
    </row>
    <row r="9" spans="1:12" ht="37.5" customHeight="1">
      <c r="A9" s="630" t="s">
        <v>3</v>
      </c>
      <c r="B9" s="610" t="s">
        <v>10</v>
      </c>
      <c r="C9" s="653" t="s">
        <v>137</v>
      </c>
      <c r="D9" s="650"/>
      <c r="E9" s="654" t="s">
        <v>150</v>
      </c>
      <c r="F9" s="655"/>
      <c r="G9" s="656" t="s">
        <v>30</v>
      </c>
      <c r="H9" s="610" t="s">
        <v>10</v>
      </c>
      <c r="I9" s="630" t="s">
        <v>27</v>
      </c>
      <c r="J9" s="630"/>
      <c r="K9" s="650" t="s">
        <v>28</v>
      </c>
      <c r="L9" s="650"/>
    </row>
    <row r="10" spans="1:12" ht="14.25" customHeight="1">
      <c r="A10" s="630"/>
      <c r="B10" s="610"/>
      <c r="C10" s="273" t="s">
        <v>4</v>
      </c>
      <c r="D10" s="273" t="s">
        <v>0</v>
      </c>
      <c r="E10" s="275" t="s">
        <v>4</v>
      </c>
      <c r="F10" s="275" t="s">
        <v>0</v>
      </c>
      <c r="G10" s="630"/>
      <c r="H10" s="631"/>
      <c r="I10" s="273" t="s">
        <v>4</v>
      </c>
      <c r="J10" s="273" t="s">
        <v>0</v>
      </c>
      <c r="K10" s="273" t="s">
        <v>4</v>
      </c>
      <c r="L10" s="273" t="s">
        <v>0</v>
      </c>
    </row>
    <row r="11" spans="1:12" ht="12.75" customHeight="1">
      <c r="A11" s="630"/>
      <c r="B11" s="610"/>
      <c r="C11" s="275" t="s">
        <v>9</v>
      </c>
      <c r="D11" s="275" t="s">
        <v>8</v>
      </c>
      <c r="E11" s="275" t="s">
        <v>9</v>
      </c>
      <c r="F11" s="275" t="s">
        <v>8</v>
      </c>
      <c r="G11" s="630"/>
      <c r="H11" s="631"/>
      <c r="I11" s="300" t="s">
        <v>12</v>
      </c>
      <c r="J11" s="300" t="s">
        <v>9</v>
      </c>
      <c r="K11" s="300" t="s">
        <v>7</v>
      </c>
      <c r="L11" s="300" t="s">
        <v>12</v>
      </c>
    </row>
    <row r="12" spans="1:12">
      <c r="A12" s="630"/>
      <c r="B12" s="610"/>
      <c r="C12" s="277">
        <v>0.41666666666666669</v>
      </c>
      <c r="D12" s="277">
        <v>0.41666666666666669</v>
      </c>
      <c r="E12" s="277">
        <v>0.83333333333333337</v>
      </c>
      <c r="F12" s="277">
        <v>0.33333333333333331</v>
      </c>
      <c r="G12" s="630"/>
      <c r="H12" s="631"/>
      <c r="I12" s="303">
        <v>0.54166666666666663</v>
      </c>
      <c r="J12" s="303">
        <v>0.375</v>
      </c>
      <c r="K12" s="303">
        <v>0.33333333333333331</v>
      </c>
      <c r="L12" s="303">
        <v>0.75</v>
      </c>
    </row>
    <row r="13" spans="1:12" ht="21.95" customHeight="1">
      <c r="A13" s="280" t="s">
        <v>229</v>
      </c>
      <c r="B13" s="279" t="s">
        <v>213</v>
      </c>
      <c r="C13" s="281" t="s">
        <v>226</v>
      </c>
      <c r="D13" s="281" t="s">
        <v>227</v>
      </c>
      <c r="E13" s="305" t="s">
        <v>235</v>
      </c>
      <c r="F13" s="305" t="s">
        <v>230</v>
      </c>
      <c r="G13" s="322" t="s">
        <v>353</v>
      </c>
      <c r="H13" s="329" t="s">
        <v>292</v>
      </c>
      <c r="I13" s="305" t="s">
        <v>241</v>
      </c>
      <c r="J13" s="305" t="s">
        <v>241</v>
      </c>
      <c r="K13" s="305" t="s">
        <v>263</v>
      </c>
      <c r="L13" s="305" t="s">
        <v>288</v>
      </c>
    </row>
    <row r="14" spans="1:12" ht="24" customHeight="1">
      <c r="A14" s="280" t="s">
        <v>255</v>
      </c>
      <c r="B14" s="279" t="s">
        <v>256</v>
      </c>
      <c r="C14" s="281" t="s">
        <v>233</v>
      </c>
      <c r="D14" s="281" t="s">
        <v>242</v>
      </c>
      <c r="E14" s="305" t="s">
        <v>237</v>
      </c>
      <c r="F14" s="305" t="s">
        <v>239</v>
      </c>
      <c r="G14" s="322" t="s">
        <v>290</v>
      </c>
      <c r="H14" s="329" t="s">
        <v>354</v>
      </c>
      <c r="I14" s="305" t="s">
        <v>274</v>
      </c>
      <c r="J14" s="305" t="s">
        <v>274</v>
      </c>
      <c r="K14" s="305" t="s">
        <v>335</v>
      </c>
      <c r="L14" s="305" t="s">
        <v>322</v>
      </c>
    </row>
    <row r="15" spans="1:12" ht="21.95" customHeight="1">
      <c r="A15" s="280" t="s">
        <v>208</v>
      </c>
      <c r="B15" s="279" t="s">
        <v>300</v>
      </c>
      <c r="C15" s="281" t="s">
        <v>245</v>
      </c>
      <c r="D15" s="281" t="s">
        <v>274</v>
      </c>
      <c r="E15" s="305" t="s">
        <v>264</v>
      </c>
      <c r="F15" s="305" t="s">
        <v>258</v>
      </c>
      <c r="G15" s="322" t="s">
        <v>291</v>
      </c>
      <c r="H15" s="329" t="s">
        <v>355</v>
      </c>
      <c r="I15" s="305" t="s">
        <v>276</v>
      </c>
      <c r="J15" s="305" t="s">
        <v>276</v>
      </c>
      <c r="K15" s="305" t="s">
        <v>336</v>
      </c>
      <c r="L15" s="305" t="s">
        <v>324</v>
      </c>
    </row>
    <row r="16" spans="1:12" ht="21.95" customHeight="1">
      <c r="A16" s="280" t="s">
        <v>339</v>
      </c>
      <c r="B16" s="279" t="s">
        <v>340</v>
      </c>
      <c r="C16" s="281" t="s">
        <v>261</v>
      </c>
      <c r="D16" s="281" t="s">
        <v>276</v>
      </c>
      <c r="E16" s="305" t="s">
        <v>265</v>
      </c>
      <c r="F16" s="305" t="s">
        <v>277</v>
      </c>
      <c r="G16" s="322" t="s">
        <v>356</v>
      </c>
      <c r="H16" s="329" t="s">
        <v>357</v>
      </c>
      <c r="I16" s="305" t="s">
        <v>279</v>
      </c>
      <c r="J16" s="305" t="s">
        <v>279</v>
      </c>
      <c r="K16" s="305" t="s">
        <v>337</v>
      </c>
      <c r="L16" s="305" t="s">
        <v>338</v>
      </c>
    </row>
    <row r="17" spans="1:16">
      <c r="A17" s="330"/>
      <c r="B17" s="248"/>
      <c r="C17" s="327"/>
      <c r="D17" s="327"/>
      <c r="E17" s="328"/>
      <c r="F17" s="328"/>
      <c r="G17" s="250"/>
      <c r="H17" s="251"/>
      <c r="I17" s="249"/>
      <c r="J17" s="249"/>
      <c r="K17" s="249"/>
      <c r="L17" s="249"/>
    </row>
    <row r="18" spans="1:16" s="334" customFormat="1">
      <c r="A18" s="524" t="s">
        <v>31</v>
      </c>
      <c r="B18" s="527"/>
      <c r="C18" s="331"/>
      <c r="D18" s="331"/>
      <c r="E18" s="331"/>
      <c r="F18" s="331"/>
      <c r="G18" s="331"/>
      <c r="H18" s="331"/>
      <c r="I18" s="331"/>
      <c r="J18" s="332"/>
      <c r="K18" s="332"/>
      <c r="L18" s="332"/>
      <c r="M18" s="333"/>
      <c r="N18" s="333"/>
      <c r="O18" s="333"/>
      <c r="P18" s="333"/>
    </row>
    <row r="19" spans="1:16" s="242" customFormat="1">
      <c r="A19" s="335"/>
      <c r="B19" s="528"/>
      <c r="C19" s="250"/>
      <c r="D19" s="250"/>
      <c r="E19" s="250"/>
      <c r="F19" s="250"/>
      <c r="G19" s="250"/>
      <c r="H19" s="250"/>
      <c r="I19" s="250"/>
      <c r="J19" s="251"/>
      <c r="K19" s="251"/>
      <c r="L19" s="251"/>
      <c r="M19" s="336"/>
      <c r="N19" s="336"/>
      <c r="O19" s="336"/>
      <c r="P19" s="336"/>
    </row>
    <row r="20" spans="1:16" s="242" customFormat="1" ht="18">
      <c r="A20" s="224" t="s">
        <v>29</v>
      </c>
      <c r="B20" s="284"/>
      <c r="C20" s="223"/>
      <c r="D20" s="223"/>
      <c r="E20" s="210"/>
      <c r="F20" s="210"/>
      <c r="G20" s="210"/>
      <c r="H20" s="210"/>
      <c r="I20" s="210"/>
      <c r="J20" s="251"/>
      <c r="K20" s="251"/>
      <c r="L20" s="251"/>
      <c r="M20" s="336"/>
      <c r="N20" s="336"/>
      <c r="O20" s="336"/>
      <c r="P20" s="336"/>
    </row>
    <row r="21" spans="1:16" ht="9.75" customHeight="1">
      <c r="A21" s="223"/>
      <c r="B21" s="284"/>
      <c r="C21" s="223"/>
      <c r="D21" s="223"/>
      <c r="E21" s="210"/>
      <c r="F21" s="210"/>
      <c r="G21" s="210"/>
      <c r="H21" s="210"/>
      <c r="I21" s="210"/>
      <c r="J21" s="210"/>
      <c r="K21" s="337"/>
      <c r="L21" s="338"/>
    </row>
    <row r="22" spans="1:16" ht="18">
      <c r="A22" s="226" t="s">
        <v>164</v>
      </c>
      <c r="B22" s="285"/>
      <c r="C22" s="225"/>
      <c r="D22" s="225"/>
      <c r="E22" s="225"/>
      <c r="F22" s="225"/>
      <c r="G22" s="225"/>
      <c r="H22" s="225"/>
      <c r="J22" s="210"/>
      <c r="K22" s="337"/>
      <c r="L22" s="226" t="s">
        <v>162</v>
      </c>
    </row>
    <row r="23" spans="1:16" ht="18">
      <c r="A23" s="226" t="s">
        <v>73</v>
      </c>
      <c r="B23" s="285"/>
      <c r="C23" s="225"/>
      <c r="D23" s="225"/>
      <c r="E23" s="225"/>
      <c r="F23" s="225"/>
      <c r="G23" s="225"/>
      <c r="H23" s="225"/>
      <c r="J23" s="210"/>
      <c r="K23" s="337"/>
      <c r="L23" s="226" t="s">
        <v>163</v>
      </c>
    </row>
    <row r="24" spans="1:16" ht="18">
      <c r="A24" s="226" t="s">
        <v>47</v>
      </c>
      <c r="B24" s="285"/>
      <c r="C24" s="225"/>
      <c r="D24" s="225"/>
      <c r="E24" s="225"/>
      <c r="F24" s="226"/>
      <c r="G24" s="225"/>
      <c r="H24" s="226"/>
      <c r="J24" s="210"/>
      <c r="K24" s="337"/>
      <c r="L24" s="226" t="s">
        <v>168</v>
      </c>
    </row>
    <row r="25" spans="1:16" ht="18">
      <c r="A25" s="226" t="s">
        <v>20</v>
      </c>
      <c r="B25" s="285"/>
      <c r="C25" s="225"/>
      <c r="D25" s="225"/>
      <c r="E25" s="225"/>
      <c r="F25" s="226"/>
      <c r="G25" s="225"/>
      <c r="H25" s="226"/>
      <c r="J25" s="339"/>
      <c r="K25" s="201"/>
      <c r="L25" s="226" t="s">
        <v>74</v>
      </c>
    </row>
    <row r="26" spans="1:16" ht="18">
      <c r="A26" s="226"/>
      <c r="B26" s="285"/>
      <c r="C26" s="225"/>
      <c r="D26" s="225"/>
      <c r="E26" s="225"/>
      <c r="F26" s="226"/>
      <c r="G26" s="225"/>
      <c r="H26" s="226"/>
      <c r="I26" s="226"/>
      <c r="J26" s="339"/>
      <c r="K26" s="201"/>
      <c r="L26" s="201"/>
    </row>
    <row r="27" spans="1:16" ht="18">
      <c r="A27" s="226"/>
      <c r="B27" s="285"/>
      <c r="C27" s="225"/>
      <c r="D27" s="225"/>
      <c r="E27" s="225"/>
      <c r="F27" s="226"/>
      <c r="G27" s="225"/>
      <c r="H27" s="226"/>
      <c r="I27" s="226"/>
      <c r="J27" s="339"/>
      <c r="K27" s="201"/>
      <c r="L27" s="201"/>
    </row>
    <row r="28" spans="1:16" s="341" customFormat="1" ht="15" customHeight="1">
      <c r="A28" s="340"/>
      <c r="B28" s="342"/>
      <c r="C28" s="342"/>
      <c r="G28" s="342"/>
      <c r="H28" s="342"/>
    </row>
    <row r="29" spans="1:16" ht="18">
      <c r="A29" s="229" t="s">
        <v>2</v>
      </c>
      <c r="B29" s="287"/>
      <c r="C29" s="231"/>
      <c r="D29" s="231"/>
      <c r="E29" s="255"/>
      <c r="F29" s="231"/>
      <c r="G29" s="343"/>
      <c r="H29" s="255"/>
      <c r="I29" s="339"/>
      <c r="J29" s="339"/>
      <c r="K29" s="201"/>
      <c r="L29" s="201"/>
    </row>
    <row r="30" spans="1:16" ht="21">
      <c r="A30" s="233" t="s">
        <v>38</v>
      </c>
      <c r="B30" s="287"/>
      <c r="C30" s="231"/>
      <c r="D30" s="231"/>
      <c r="E30" s="255"/>
      <c r="F30" s="344"/>
      <c r="G30" s="345"/>
      <c r="H30" s="346"/>
      <c r="I30" s="346"/>
      <c r="J30" s="346"/>
      <c r="K30" s="201"/>
      <c r="L30" s="201"/>
    </row>
    <row r="31" spans="1:16" ht="17.25">
      <c r="A31" s="318" t="s">
        <v>39</v>
      </c>
      <c r="B31" s="529"/>
      <c r="C31" s="344"/>
      <c r="D31" s="344"/>
      <c r="E31" s="347"/>
      <c r="F31" s="320"/>
      <c r="G31" s="259"/>
      <c r="H31" s="255"/>
      <c r="I31" s="255"/>
      <c r="J31" s="255"/>
      <c r="K31" s="201"/>
      <c r="L31" s="201"/>
    </row>
    <row r="32" spans="1:16" ht="17.25">
      <c r="A32" s="318" t="s">
        <v>37</v>
      </c>
      <c r="B32" s="530"/>
      <c r="C32" s="320"/>
      <c r="D32" s="320"/>
      <c r="E32" s="259"/>
      <c r="G32" s="348"/>
      <c r="K32" s="201"/>
      <c r="L32" s="201"/>
    </row>
    <row r="33" spans="1:12" ht="17.25">
      <c r="A33" s="235" t="s">
        <v>169</v>
      </c>
      <c r="B33" s="348"/>
      <c r="G33" s="348"/>
      <c r="K33" s="201"/>
      <c r="L33" s="201"/>
    </row>
  </sheetData>
  <customSheetViews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1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3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5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6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7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8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10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1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2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3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6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7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8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0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21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2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23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5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26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27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8"/>
    </customSheetView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29"/>
    </customSheetView>
  </customSheetViews>
  <mergeCells count="12">
    <mergeCell ref="I9:J9"/>
    <mergeCell ref="K9:L9"/>
    <mergeCell ref="A2:L2"/>
    <mergeCell ref="A3:L3"/>
    <mergeCell ref="K5:L5"/>
    <mergeCell ref="J6:K6"/>
    <mergeCell ref="A9:A12"/>
    <mergeCell ref="B9:B12"/>
    <mergeCell ref="C9:D9"/>
    <mergeCell ref="E9:F9"/>
    <mergeCell ref="G9:G12"/>
    <mergeCell ref="H9:H12"/>
  </mergeCells>
  <hyperlinks>
    <hyperlink ref="A5" display="BACK TO MENU" xr:uid="{00000000-0004-0000-0700-000000000000}"/>
  </hyperlinks>
  <pageMargins left="0.23" right="0.2" top="0.38" bottom="0.75" header="0.17" footer="0.3"/>
  <pageSetup paperSize="9" scale="81" orientation="landscape" r:id="rId30"/>
  <colBreaks count="1" manualBreakCount="1">
    <brk id="10" max="35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0"/>
  <sheetViews>
    <sheetView showGridLines="0" view="pageBreakPreview" topLeftCell="A2" zoomScale="120" zoomScaleNormal="100" zoomScaleSheetLayoutView="120" workbookViewId="0">
      <selection activeCell="C12" sqref="C12:F15"/>
    </sheetView>
  </sheetViews>
  <sheetFormatPr defaultColWidth="9" defaultRowHeight="15"/>
  <cols>
    <col min="1" max="1" width="23" style="210" customWidth="1"/>
    <col min="2" max="2" width="11.109375" style="211" customWidth="1"/>
    <col min="3" max="12" width="8.77734375" style="210" customWidth="1"/>
    <col min="13" max="13" width="6.6640625" style="210" customWidth="1"/>
    <col min="14" max="14" width="4.21875" style="210" customWidth="1"/>
    <col min="15" max="15" width="7.6640625" style="210" customWidth="1"/>
    <col min="16" max="16" width="9" style="210" bestFit="1" customWidth="1"/>
    <col min="17" max="16384" width="9" style="210"/>
  </cols>
  <sheetData>
    <row r="2" spans="1:17" s="242" customFormat="1" ht="43.5">
      <c r="A2" s="587" t="s">
        <v>68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261"/>
    </row>
    <row r="3" spans="1:17" s="243" customFormat="1" ht="29.25">
      <c r="A3" s="589" t="s">
        <v>69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</row>
    <row r="4" spans="1:17" s="243" customFormat="1" ht="22.5">
      <c r="A4" s="603" t="s">
        <v>70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</row>
    <row r="5" spans="1:17" s="246" customForma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</row>
    <row r="6" spans="1:17" s="242" customFormat="1" ht="18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19"/>
      <c r="K6" s="219"/>
      <c r="L6" s="268" t="s">
        <v>59</v>
      </c>
      <c r="M6" s="349">
        <f ca="1">TODAY()</f>
        <v>44880</v>
      </c>
      <c r="N6" s="219"/>
    </row>
    <row r="7" spans="1:17" s="242" customFormat="1" ht="23.25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pans="1:17" s="213" customFormat="1" ht="59.25" customHeight="1" thickTop="1">
      <c r="A8" s="607" t="s">
        <v>3</v>
      </c>
      <c r="B8" s="609" t="s">
        <v>10</v>
      </c>
      <c r="C8" s="657" t="s">
        <v>203</v>
      </c>
      <c r="D8" s="657"/>
      <c r="E8" s="658" t="s">
        <v>133</v>
      </c>
      <c r="F8" s="658"/>
      <c r="G8" s="659" t="s">
        <v>142</v>
      </c>
      <c r="H8" s="659"/>
      <c r="I8" s="660" t="s">
        <v>15</v>
      </c>
      <c r="J8" s="660"/>
      <c r="K8" s="660" t="s">
        <v>51</v>
      </c>
      <c r="L8" s="660"/>
    </row>
    <row r="9" spans="1:17" s="213" customFormat="1" ht="15.75" customHeight="1">
      <c r="A9" s="608"/>
      <c r="B9" s="610"/>
      <c r="C9" s="657"/>
      <c r="D9" s="657"/>
      <c r="E9" s="658"/>
      <c r="F9" s="658"/>
      <c r="G9" s="659"/>
      <c r="H9" s="659"/>
      <c r="I9" s="660"/>
      <c r="J9" s="660"/>
      <c r="K9" s="660"/>
      <c r="L9" s="660"/>
    </row>
    <row r="10" spans="1:17" s="213" customFormat="1" ht="15.75">
      <c r="A10" s="608"/>
      <c r="B10" s="610"/>
      <c r="C10" s="272" t="s">
        <v>4</v>
      </c>
      <c r="D10" s="272" t="s">
        <v>0</v>
      </c>
      <c r="E10" s="273" t="s">
        <v>4</v>
      </c>
      <c r="F10" s="273" t="s">
        <v>0</v>
      </c>
      <c r="G10" s="273" t="s">
        <v>4</v>
      </c>
      <c r="H10" s="273" t="s">
        <v>0</v>
      </c>
      <c r="I10" s="273" t="s">
        <v>4</v>
      </c>
      <c r="J10" s="273" t="s">
        <v>0</v>
      </c>
      <c r="K10" s="293" t="s">
        <v>4</v>
      </c>
      <c r="L10" s="294" t="s">
        <v>0</v>
      </c>
    </row>
    <row r="11" spans="1:17" s="213" customFormat="1" ht="15.75">
      <c r="A11" s="608"/>
      <c r="B11" s="610"/>
      <c r="C11" s="274" t="s">
        <v>7</v>
      </c>
      <c r="D11" s="274" t="s">
        <v>12</v>
      </c>
      <c r="E11" s="275" t="s">
        <v>8</v>
      </c>
      <c r="F11" s="275" t="s">
        <v>5</v>
      </c>
      <c r="G11" s="275" t="s">
        <v>8</v>
      </c>
      <c r="H11" s="275" t="s">
        <v>6</v>
      </c>
      <c r="I11" s="275" t="s">
        <v>12</v>
      </c>
      <c r="J11" s="275" t="s">
        <v>9</v>
      </c>
      <c r="K11" s="275" t="s">
        <v>5</v>
      </c>
      <c r="L11" s="295" t="s">
        <v>5</v>
      </c>
    </row>
    <row r="12" spans="1:17" s="242" customFormat="1" ht="20.100000000000001" customHeight="1">
      <c r="A12" s="280" t="s">
        <v>229</v>
      </c>
      <c r="B12" s="279" t="s">
        <v>213</v>
      </c>
      <c r="C12" s="281" t="s">
        <v>226</v>
      </c>
      <c r="D12" s="281" t="s">
        <v>227</v>
      </c>
      <c r="E12" s="281" t="s">
        <v>231</v>
      </c>
      <c r="F12" s="281" t="s">
        <v>243</v>
      </c>
      <c r="G12" s="281" t="s">
        <v>259</v>
      </c>
      <c r="H12" s="281" t="s">
        <v>260</v>
      </c>
      <c r="I12" s="281" t="s">
        <v>262</v>
      </c>
      <c r="J12" s="281" t="s">
        <v>263</v>
      </c>
      <c r="K12" s="281" t="s">
        <v>263</v>
      </c>
      <c r="L12" s="281" t="s">
        <v>266</v>
      </c>
    </row>
    <row r="13" spans="1:17" s="242" customFormat="1" ht="20.100000000000001" customHeight="1">
      <c r="A13" s="280" t="s">
        <v>255</v>
      </c>
      <c r="B13" s="279" t="s">
        <v>256</v>
      </c>
      <c r="C13" s="281" t="s">
        <v>233</v>
      </c>
      <c r="D13" s="281" t="s">
        <v>242</v>
      </c>
      <c r="E13" s="281" t="s">
        <v>257</v>
      </c>
      <c r="F13" s="281" t="s">
        <v>275</v>
      </c>
      <c r="G13" s="281" t="s">
        <v>334</v>
      </c>
      <c r="H13" s="281" t="s">
        <v>329</v>
      </c>
      <c r="I13" s="281" t="s">
        <v>318</v>
      </c>
      <c r="J13" s="281" t="s">
        <v>336</v>
      </c>
      <c r="K13" s="281" t="s">
        <v>336</v>
      </c>
      <c r="L13" s="281" t="s">
        <v>330</v>
      </c>
    </row>
    <row r="14" spans="1:17" s="242" customFormat="1" ht="20.100000000000001" customHeight="1">
      <c r="A14" s="280" t="s">
        <v>208</v>
      </c>
      <c r="B14" s="279" t="s">
        <v>300</v>
      </c>
      <c r="C14" s="281" t="s">
        <v>245</v>
      </c>
      <c r="D14" s="281" t="s">
        <v>274</v>
      </c>
      <c r="E14" s="281" t="s">
        <v>246</v>
      </c>
      <c r="F14" s="281" t="s">
        <v>247</v>
      </c>
      <c r="G14" s="281" t="s">
        <v>335</v>
      </c>
      <c r="H14" s="281" t="s">
        <v>329</v>
      </c>
      <c r="I14" s="281" t="s">
        <v>318</v>
      </c>
      <c r="J14" s="281" t="s">
        <v>336</v>
      </c>
      <c r="K14" s="281" t="s">
        <v>336</v>
      </c>
      <c r="L14" s="281" t="s">
        <v>330</v>
      </c>
    </row>
    <row r="15" spans="1:17" s="242" customFormat="1" ht="20.100000000000001" customHeight="1">
      <c r="A15" s="280" t="s">
        <v>339</v>
      </c>
      <c r="B15" s="279" t="s">
        <v>340</v>
      </c>
      <c r="C15" s="281" t="s">
        <v>261</v>
      </c>
      <c r="D15" s="281" t="s">
        <v>276</v>
      </c>
      <c r="E15" s="281" t="s">
        <v>259</v>
      </c>
      <c r="F15" s="281" t="s">
        <v>280</v>
      </c>
      <c r="G15" s="281" t="s">
        <v>336</v>
      </c>
      <c r="H15" s="281" t="s">
        <v>331</v>
      </c>
      <c r="I15" s="281" t="s">
        <v>332</v>
      </c>
      <c r="J15" s="281" t="s">
        <v>337</v>
      </c>
      <c r="K15" s="281" t="s">
        <v>337</v>
      </c>
      <c r="L15" s="281" t="s">
        <v>341</v>
      </c>
    </row>
    <row r="16" spans="1:17">
      <c r="A16" s="223"/>
      <c r="B16" s="284"/>
      <c r="C16" s="223"/>
      <c r="D16" s="223"/>
    </row>
    <row r="17" spans="1:14" ht="18">
      <c r="A17" s="224" t="s">
        <v>29</v>
      </c>
      <c r="B17" s="284"/>
      <c r="C17" s="223"/>
      <c r="D17" s="223"/>
    </row>
    <row r="18" spans="1:14" ht="6.75" customHeight="1">
      <c r="A18" s="223"/>
      <c r="B18" s="284"/>
      <c r="C18" s="223"/>
      <c r="D18" s="223"/>
    </row>
    <row r="19" spans="1:14" s="225" customFormat="1" ht="18">
      <c r="A19" s="226" t="s">
        <v>165</v>
      </c>
      <c r="B19" s="285"/>
      <c r="M19" s="226" t="s">
        <v>162</v>
      </c>
    </row>
    <row r="20" spans="1:14" s="225" customFormat="1" ht="18">
      <c r="A20" s="226" t="s">
        <v>73</v>
      </c>
      <c r="B20" s="285"/>
      <c r="M20" s="226" t="s">
        <v>163</v>
      </c>
    </row>
    <row r="21" spans="1:14" s="225" customFormat="1" ht="18">
      <c r="A21" s="226" t="s">
        <v>47</v>
      </c>
      <c r="B21" s="285"/>
      <c r="F21" s="226"/>
      <c r="G21" s="226"/>
      <c r="H21" s="226"/>
      <c r="I21" s="226"/>
      <c r="J21" s="226"/>
      <c r="K21" s="285"/>
      <c r="M21" s="226" t="s">
        <v>168</v>
      </c>
    </row>
    <row r="22" spans="1:14" s="225" customFormat="1" ht="18">
      <c r="A22" s="226" t="s">
        <v>20</v>
      </c>
      <c r="B22" s="285"/>
      <c r="F22" s="226"/>
      <c r="G22" s="226"/>
      <c r="H22" s="226"/>
      <c r="I22" s="226"/>
      <c r="J22" s="226"/>
      <c r="K22" s="285"/>
      <c r="M22" s="226"/>
    </row>
    <row r="24" spans="1:14" ht="18">
      <c r="A24" s="229" t="s">
        <v>2</v>
      </c>
      <c r="B24" s="287"/>
      <c r="C24" s="231"/>
      <c r="D24" s="231"/>
      <c r="E24" s="255"/>
      <c r="F24" s="256"/>
      <c r="G24" s="256"/>
      <c r="H24" s="256"/>
      <c r="I24" s="256"/>
      <c r="J24" s="256"/>
      <c r="K24" s="288"/>
      <c r="L24" s="238"/>
      <c r="M24" s="232"/>
      <c r="N24" s="232"/>
    </row>
    <row r="25" spans="1:14" ht="5.25" customHeight="1">
      <c r="A25" s="229"/>
      <c r="B25" s="287"/>
      <c r="C25" s="231"/>
      <c r="D25" s="231"/>
      <c r="E25" s="255"/>
      <c r="F25" s="256"/>
      <c r="G25" s="256"/>
      <c r="H25" s="256"/>
      <c r="I25" s="256"/>
      <c r="J25" s="256"/>
      <c r="K25" s="288"/>
      <c r="L25" s="238"/>
      <c r="M25" s="232"/>
      <c r="N25" s="232"/>
    </row>
    <row r="26" spans="1:14" ht="21">
      <c r="A26" s="233" t="s">
        <v>38</v>
      </c>
      <c r="B26" s="287"/>
      <c r="C26" s="231"/>
      <c r="D26" s="231"/>
      <c r="E26" s="255"/>
      <c r="F26" s="237"/>
      <c r="G26" s="237"/>
      <c r="H26" s="237"/>
      <c r="I26" s="237"/>
      <c r="J26" s="237"/>
      <c r="K26" s="289"/>
      <c r="L26" s="234"/>
      <c r="M26" s="234"/>
      <c r="N26" s="234"/>
    </row>
    <row r="27" spans="1:14" ht="4.5" customHeight="1">
      <c r="A27" s="257"/>
      <c r="B27" s="290"/>
      <c r="C27" s="237"/>
      <c r="D27" s="237"/>
      <c r="E27" s="258"/>
      <c r="F27" s="237"/>
      <c r="G27" s="237"/>
      <c r="H27" s="237"/>
      <c r="I27" s="237"/>
      <c r="J27" s="237"/>
      <c r="K27" s="289"/>
      <c r="L27" s="238"/>
      <c r="M27" s="238"/>
      <c r="N27" s="238"/>
    </row>
    <row r="28" spans="1:14" ht="17.25">
      <c r="A28" s="235" t="s">
        <v>39</v>
      </c>
      <c r="B28" s="290"/>
      <c r="C28" s="237"/>
      <c r="D28" s="237"/>
      <c r="E28" s="258"/>
      <c r="F28" s="240"/>
      <c r="G28" s="240"/>
      <c r="H28" s="240"/>
      <c r="I28" s="240"/>
      <c r="J28" s="240"/>
      <c r="K28" s="291"/>
      <c r="L28" s="238"/>
      <c r="M28" s="238"/>
      <c r="N28" s="238"/>
    </row>
    <row r="29" spans="1:14" ht="17.25">
      <c r="A29" s="235" t="s">
        <v>37</v>
      </c>
      <c r="B29" s="292"/>
      <c r="C29" s="240"/>
      <c r="D29" s="240"/>
      <c r="E29" s="259"/>
      <c r="K29" s="211"/>
    </row>
    <row r="30" spans="1:14" ht="17.25">
      <c r="A30" s="235" t="s">
        <v>169</v>
      </c>
      <c r="K30" s="211"/>
    </row>
  </sheetData>
  <customSheetViews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1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3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5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6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7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8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10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1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2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3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6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7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8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20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21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22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23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2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25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26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27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8"/>
    </customSheetView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9"/>
    </customSheetView>
  </customSheetViews>
  <mergeCells count="10">
    <mergeCell ref="A2:P2"/>
    <mergeCell ref="A3:P3"/>
    <mergeCell ref="A4:P4"/>
    <mergeCell ref="A8:A11"/>
    <mergeCell ref="B8:B11"/>
    <mergeCell ref="C8:D9"/>
    <mergeCell ref="E8:F9"/>
    <mergeCell ref="G8:H9"/>
    <mergeCell ref="I8:J9"/>
    <mergeCell ref="K8:L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85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MENU </vt:lpstr>
      <vt:lpstr>LGB DIRECT (SEA)</vt:lpstr>
      <vt:lpstr>LAS -OAK DIRECT (SEA2)</vt:lpstr>
      <vt:lpstr>USEC DIRECT (AWE6) </vt:lpstr>
      <vt:lpstr>USEC DIRECT (AWE5)</vt:lpstr>
      <vt:lpstr>BOSTON VIA SHA (AWE1)</vt:lpstr>
      <vt:lpstr>USEC VIA SHA (AWE2)</vt:lpstr>
      <vt:lpstr>BALTIMORE VIA HKG (AWE3)</vt:lpstr>
      <vt:lpstr>USEC VIA SHA (AWE4)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'SEA-VAN VIA HKG (OPNW)'!Print_Area</vt:lpstr>
      <vt:lpstr>'USEC DIRECT (AWE6) '!Print_Area</vt:lpstr>
      <vt:lpstr>'USEC VIA SHA (AWE4)'!Print_Area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Nghiem Hoang Y Nhi (VN)</cp:lastModifiedBy>
  <cp:lastPrinted>2019-11-29T09:09:26Z</cp:lastPrinted>
  <dcterms:created xsi:type="dcterms:W3CDTF">1999-08-17T08:14:37Z</dcterms:created>
  <dcterms:modified xsi:type="dcterms:W3CDTF">2022-11-15T07:38:41Z</dcterms:modified>
</cp:coreProperties>
</file>